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15" windowHeight="11760"/>
  </bookViews>
  <sheets>
    <sheet name="budget estimates 20-21" sheetId="1" r:id="rId1"/>
    <sheet name="abstract" sheetId="4" r:id="rId2"/>
    <sheet name="feb, 20 expenditure" sheetId="2" r:id="rId3"/>
  </sheets>
  <externalReferences>
    <externalReference r:id="rId4"/>
  </externalReferences>
  <definedNames>
    <definedName name="_xlnm.Print_Area" localSheetId="0">'budget estimates 20-21'!$A$1:$E$2231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4"/>
  <c r="D2083" i="1" l="1"/>
  <c r="D2084" s="1"/>
  <c r="D2069"/>
  <c r="D1584"/>
  <c r="D1525"/>
  <c r="D1375"/>
  <c r="D1278"/>
  <c r="D1277"/>
  <c r="D1169"/>
  <c r="D585"/>
  <c r="C20" l="1"/>
  <c r="C9"/>
  <c r="C22" s="1"/>
  <c r="C31" i="4"/>
  <c r="D1998" i="1"/>
  <c r="D1990"/>
  <c r="D1886"/>
  <c r="D1890" s="1"/>
  <c r="D1777"/>
  <c r="D1769"/>
  <c r="D1667"/>
  <c r="D1659"/>
  <c r="D1671" s="1"/>
  <c r="D1604"/>
  <c r="D1597"/>
  <c r="D1550"/>
  <c r="D1542"/>
  <c r="D1554" s="1"/>
  <c r="D1585" s="1"/>
  <c r="D819" s="1"/>
  <c r="D1439"/>
  <c r="D1432"/>
  <c r="D1320"/>
  <c r="D1312"/>
  <c r="D1324" s="1"/>
  <c r="D1198"/>
  <c r="D1210" s="1"/>
  <c r="D810" s="1"/>
  <c r="D1206"/>
  <c r="D1093"/>
  <c r="D1085"/>
  <c r="D979"/>
  <c r="D971"/>
  <c r="D868"/>
  <c r="D860"/>
  <c r="D702"/>
  <c r="D695"/>
  <c r="D593"/>
  <c r="D598" s="1"/>
  <c r="D482"/>
  <c r="D475"/>
  <c r="D376"/>
  <c r="D369"/>
  <c r="D254"/>
  <c r="D215"/>
  <c r="D202"/>
  <c r="D206" s="1"/>
  <c r="D61"/>
  <c r="D54"/>
  <c r="C1485" i="2"/>
  <c r="E1484"/>
  <c r="F1484" s="1"/>
  <c r="E1483"/>
  <c r="F1483" s="1"/>
  <c r="E1482"/>
  <c r="F1482" s="1"/>
  <c r="E1481"/>
  <c r="F1481" s="1"/>
  <c r="E1480"/>
  <c r="F1480" s="1"/>
  <c r="E1479"/>
  <c r="F1479" s="1"/>
  <c r="E1478"/>
  <c r="F1478" s="1"/>
  <c r="E1477"/>
  <c r="F1477" s="1"/>
  <c r="E1476"/>
  <c r="F1476" s="1"/>
  <c r="E1475"/>
  <c r="F1475" s="1"/>
  <c r="E1474"/>
  <c r="C1472"/>
  <c r="E1471"/>
  <c r="F1471" s="1"/>
  <c r="E1470"/>
  <c r="F1470" s="1"/>
  <c r="E1468"/>
  <c r="F1468" s="1"/>
  <c r="E1467"/>
  <c r="F1467" s="1"/>
  <c r="E1466"/>
  <c r="F1466" s="1"/>
  <c r="E1465"/>
  <c r="F1465" s="1"/>
  <c r="E1464"/>
  <c r="F1464" s="1"/>
  <c r="E1463"/>
  <c r="F1463" s="1"/>
  <c r="E1462"/>
  <c r="F1462" s="1"/>
  <c r="E1461"/>
  <c r="F1461" s="1"/>
  <c r="E1460"/>
  <c r="C1457"/>
  <c r="E1456"/>
  <c r="F1456" s="1"/>
  <c r="E1455"/>
  <c r="F1455" s="1"/>
  <c r="E1453"/>
  <c r="F1453" s="1"/>
  <c r="E1452"/>
  <c r="F1452" s="1"/>
  <c r="E1450"/>
  <c r="F1450" s="1"/>
  <c r="E1449"/>
  <c r="F1449" s="1"/>
  <c r="E1448"/>
  <c r="F1448" s="1"/>
  <c r="E1447"/>
  <c r="F1447" s="1"/>
  <c r="E1445"/>
  <c r="F1445" s="1"/>
  <c r="E1444"/>
  <c r="F1444" s="1"/>
  <c r="E1443"/>
  <c r="F1443" s="1"/>
  <c r="E1441"/>
  <c r="F1441" s="1"/>
  <c r="E1440"/>
  <c r="F1440" s="1"/>
  <c r="E1439"/>
  <c r="F1439" s="1"/>
  <c r="E1438"/>
  <c r="F1438" s="1"/>
  <c r="E1437"/>
  <c r="F1437" s="1"/>
  <c r="E1435"/>
  <c r="F1435" s="1"/>
  <c r="E1434"/>
  <c r="F1434" s="1"/>
  <c r="E1433"/>
  <c r="F1433" s="1"/>
  <c r="E1432"/>
  <c r="F1432" s="1"/>
  <c r="E1431"/>
  <c r="F1431" s="1"/>
  <c r="E1429"/>
  <c r="F1429" s="1"/>
  <c r="E1428"/>
  <c r="F1428" s="1"/>
  <c r="E1427"/>
  <c r="F1427" s="1"/>
  <c r="E1426"/>
  <c r="F1426" s="1"/>
  <c r="E1425"/>
  <c r="F1425" s="1"/>
  <c r="E1424"/>
  <c r="F1424" s="1"/>
  <c r="E1423"/>
  <c r="F1423" s="1"/>
  <c r="E1422"/>
  <c r="F1422" s="1"/>
  <c r="E1421"/>
  <c r="F1421" s="1"/>
  <c r="E1419"/>
  <c r="F1419" s="1"/>
  <c r="E1418"/>
  <c r="C1414"/>
  <c r="E1413"/>
  <c r="F1413" s="1"/>
  <c r="E1412"/>
  <c r="F1412" s="1"/>
  <c r="E1411"/>
  <c r="E1414" s="1"/>
  <c r="F1414" s="1"/>
  <c r="C1410"/>
  <c r="E1409"/>
  <c r="F1409" s="1"/>
  <c r="E1408"/>
  <c r="F1408" s="1"/>
  <c r="E1407"/>
  <c r="F1407" s="1"/>
  <c r="E1406"/>
  <c r="E1410" s="1"/>
  <c r="F1410" s="1"/>
  <c r="C1404"/>
  <c r="E1403"/>
  <c r="F1403" s="1"/>
  <c r="E1402"/>
  <c r="F1402" s="1"/>
  <c r="E1401"/>
  <c r="C1390"/>
  <c r="E1389"/>
  <c r="F1389" s="1"/>
  <c r="E1388"/>
  <c r="F1388" s="1"/>
  <c r="E1387"/>
  <c r="F1387" s="1"/>
  <c r="E1385"/>
  <c r="F1385" s="1"/>
  <c r="E1383"/>
  <c r="F1383" s="1"/>
  <c r="E1382"/>
  <c r="F1382" s="1"/>
  <c r="E1381"/>
  <c r="F1381" s="1"/>
  <c r="E1380"/>
  <c r="F1380" s="1"/>
  <c r="E1379"/>
  <c r="F1379" s="1"/>
  <c r="E1378"/>
  <c r="C1376"/>
  <c r="E1375"/>
  <c r="F1375" s="1"/>
  <c r="E1374"/>
  <c r="F1374" s="1"/>
  <c r="E1372"/>
  <c r="F1372" s="1"/>
  <c r="E1371"/>
  <c r="C1368"/>
  <c r="E1367"/>
  <c r="F1367" s="1"/>
  <c r="E1366"/>
  <c r="F1366" s="1"/>
  <c r="E1364"/>
  <c r="F1364" s="1"/>
  <c r="E1363"/>
  <c r="F1363" s="1"/>
  <c r="E1361"/>
  <c r="F1361" s="1"/>
  <c r="E1360"/>
  <c r="F1360" s="1"/>
  <c r="E1359"/>
  <c r="F1359" s="1"/>
  <c r="E1358"/>
  <c r="F1358" s="1"/>
  <c r="E1357"/>
  <c r="F1357" s="1"/>
  <c r="E1355"/>
  <c r="F1355" s="1"/>
  <c r="E1354"/>
  <c r="F1354" s="1"/>
  <c r="E1353"/>
  <c r="F1353" s="1"/>
  <c r="E1352"/>
  <c r="F1352" s="1"/>
  <c r="E1350"/>
  <c r="F1350" s="1"/>
  <c r="E1349"/>
  <c r="F1349" s="1"/>
  <c r="E1347"/>
  <c r="F1347" s="1"/>
  <c r="E1346"/>
  <c r="F1346" s="1"/>
  <c r="E1345"/>
  <c r="F1345" s="1"/>
  <c r="E1344"/>
  <c r="F1344" s="1"/>
  <c r="E1341"/>
  <c r="F1341" s="1"/>
  <c r="E1340"/>
  <c r="F1340" s="1"/>
  <c r="E1339"/>
  <c r="F1339" s="1"/>
  <c r="E1338"/>
  <c r="F1338" s="1"/>
  <c r="E1337"/>
  <c r="F1337" s="1"/>
  <c r="E1336"/>
  <c r="F1336" s="1"/>
  <c r="E1335"/>
  <c r="F1335" s="1"/>
  <c r="E1334"/>
  <c r="F1334" s="1"/>
  <c r="E1331"/>
  <c r="C1327"/>
  <c r="E1326"/>
  <c r="F1326" s="1"/>
  <c r="E1325"/>
  <c r="F1325" s="1"/>
  <c r="E1324"/>
  <c r="C1323"/>
  <c r="E1322"/>
  <c r="F1322" s="1"/>
  <c r="E1321"/>
  <c r="F1321" s="1"/>
  <c r="E1320"/>
  <c r="F1320" s="1"/>
  <c r="E1319"/>
  <c r="C1316"/>
  <c r="E1315"/>
  <c r="F1315" s="1"/>
  <c r="E1314"/>
  <c r="F1314" s="1"/>
  <c r="E1313"/>
  <c r="E1299"/>
  <c r="E1301" s="1"/>
  <c r="F1301" s="1"/>
  <c r="E1291"/>
  <c r="E1293" s="1"/>
  <c r="F1293" s="1"/>
  <c r="C1284"/>
  <c r="E1283"/>
  <c r="F1283" s="1"/>
  <c r="E1282"/>
  <c r="F1282" s="1"/>
  <c r="E1279"/>
  <c r="F1279" s="1"/>
  <c r="E1278"/>
  <c r="F1278" s="1"/>
  <c r="E1276"/>
  <c r="F1276" s="1"/>
  <c r="E1275"/>
  <c r="F1275" s="1"/>
  <c r="E1274"/>
  <c r="F1274" s="1"/>
  <c r="E1271"/>
  <c r="F1271" s="1"/>
  <c r="E1270"/>
  <c r="F1270" s="1"/>
  <c r="E1269"/>
  <c r="F1269" s="1"/>
  <c r="E1268"/>
  <c r="F1268" s="1"/>
  <c r="E1267"/>
  <c r="F1267" s="1"/>
  <c r="E1266"/>
  <c r="F1266" s="1"/>
  <c r="E1265"/>
  <c r="F1265" s="1"/>
  <c r="E1264"/>
  <c r="F1264" s="1"/>
  <c r="E1262"/>
  <c r="F1262" s="1"/>
  <c r="E1261"/>
  <c r="F1261" s="1"/>
  <c r="E1260"/>
  <c r="F1260" s="1"/>
  <c r="E1259"/>
  <c r="F1259" s="1"/>
  <c r="E1258"/>
  <c r="F1258" s="1"/>
  <c r="E1257"/>
  <c r="F1257" s="1"/>
  <c r="E1255"/>
  <c r="F1255" s="1"/>
  <c r="E1254"/>
  <c r="F1254" s="1"/>
  <c r="E1253"/>
  <c r="E1245"/>
  <c r="F1245" s="1"/>
  <c r="E1237"/>
  <c r="F1237" s="1"/>
  <c r="E1229"/>
  <c r="F1229" s="1"/>
  <c r="C1224"/>
  <c r="E1223"/>
  <c r="F1223" s="1"/>
  <c r="E1222"/>
  <c r="F1222" s="1"/>
  <c r="E1221"/>
  <c r="F1221" s="1"/>
  <c r="E1220"/>
  <c r="F1220" s="1"/>
  <c r="E1218"/>
  <c r="F1218" s="1"/>
  <c r="E1217"/>
  <c r="F1217" s="1"/>
  <c r="E1216"/>
  <c r="F1216" s="1"/>
  <c r="E1215"/>
  <c r="C1213"/>
  <c r="E1212"/>
  <c r="F1212" s="1"/>
  <c r="E1209"/>
  <c r="F1209" s="1"/>
  <c r="E1208"/>
  <c r="C1205"/>
  <c r="E1204"/>
  <c r="F1204" s="1"/>
  <c r="E1202"/>
  <c r="F1202" s="1"/>
  <c r="E1201"/>
  <c r="F1201" s="1"/>
  <c r="E1199"/>
  <c r="F1199" s="1"/>
  <c r="E1198"/>
  <c r="F1198" s="1"/>
  <c r="E1197"/>
  <c r="F1197" s="1"/>
  <c r="E1196"/>
  <c r="F1196" s="1"/>
  <c r="E1195"/>
  <c r="F1195" s="1"/>
  <c r="E1193"/>
  <c r="F1193" s="1"/>
  <c r="E1192"/>
  <c r="F1192" s="1"/>
  <c r="E1191"/>
  <c r="F1191" s="1"/>
  <c r="E1190"/>
  <c r="F1190" s="1"/>
  <c r="E1188"/>
  <c r="F1188" s="1"/>
  <c r="E1187"/>
  <c r="F1187" s="1"/>
  <c r="E1185"/>
  <c r="F1185" s="1"/>
  <c r="E1184"/>
  <c r="F1184" s="1"/>
  <c r="E1183"/>
  <c r="F1183" s="1"/>
  <c r="E1182"/>
  <c r="F1182" s="1"/>
  <c r="E1180"/>
  <c r="F1180" s="1"/>
  <c r="E1179"/>
  <c r="F1179" s="1"/>
  <c r="E1178"/>
  <c r="F1178" s="1"/>
  <c r="E1177"/>
  <c r="F1177" s="1"/>
  <c r="E1176"/>
  <c r="F1176" s="1"/>
  <c r="E1175"/>
  <c r="F1175" s="1"/>
  <c r="E1174"/>
  <c r="F1174" s="1"/>
  <c r="E1173"/>
  <c r="F1173" s="1"/>
  <c r="E1171"/>
  <c r="C1167"/>
  <c r="E1166"/>
  <c r="F1166" s="1"/>
  <c r="E1165"/>
  <c r="F1165" s="1"/>
  <c r="E1164"/>
  <c r="C1163"/>
  <c r="E1162"/>
  <c r="F1162" s="1"/>
  <c r="E1161"/>
  <c r="F1161" s="1"/>
  <c r="E1160"/>
  <c r="F1160" s="1"/>
  <c r="E1159"/>
  <c r="C1157"/>
  <c r="C1225" s="1"/>
  <c r="E1156"/>
  <c r="F1156" s="1"/>
  <c r="E1155"/>
  <c r="F1155" s="1"/>
  <c r="E1154"/>
  <c r="C1145"/>
  <c r="E1144"/>
  <c r="F1144" s="1"/>
  <c r="E1143"/>
  <c r="F1143" s="1"/>
  <c r="E1142"/>
  <c r="F1142" s="1"/>
  <c r="E1141"/>
  <c r="F1141" s="1"/>
  <c r="E1140"/>
  <c r="F1140" s="1"/>
  <c r="E1138"/>
  <c r="F1138" s="1"/>
  <c r="E1137"/>
  <c r="F1137" s="1"/>
  <c r="E1136"/>
  <c r="C1134"/>
  <c r="E1133"/>
  <c r="F1133" s="1"/>
  <c r="E1131"/>
  <c r="F1131" s="1"/>
  <c r="E1130"/>
  <c r="F1130" s="1"/>
  <c r="C1127"/>
  <c r="E1126"/>
  <c r="F1126" s="1"/>
  <c r="E1124"/>
  <c r="F1124" s="1"/>
  <c r="E1123"/>
  <c r="F1123" s="1"/>
  <c r="E1121"/>
  <c r="F1121" s="1"/>
  <c r="E1120"/>
  <c r="F1120" s="1"/>
  <c r="E1119"/>
  <c r="F1119" s="1"/>
  <c r="E1118"/>
  <c r="F1118" s="1"/>
  <c r="E1117"/>
  <c r="F1117" s="1"/>
  <c r="E1115"/>
  <c r="F1115" s="1"/>
  <c r="E1114"/>
  <c r="F1114" s="1"/>
  <c r="E1113"/>
  <c r="F1113" s="1"/>
  <c r="E1111"/>
  <c r="F1111" s="1"/>
  <c r="E1109"/>
  <c r="F1109" s="1"/>
  <c r="E1108"/>
  <c r="F1108" s="1"/>
  <c r="E1107"/>
  <c r="F1107" s="1"/>
  <c r="E1106"/>
  <c r="F1106" s="1"/>
  <c r="E1104"/>
  <c r="F1104" s="1"/>
  <c r="E1103"/>
  <c r="F1103" s="1"/>
  <c r="E1102"/>
  <c r="F1102" s="1"/>
  <c r="E1101"/>
  <c r="F1101" s="1"/>
  <c r="E1100"/>
  <c r="F1100" s="1"/>
  <c r="E1099"/>
  <c r="F1099" s="1"/>
  <c r="E1098"/>
  <c r="F1098" s="1"/>
  <c r="E1097"/>
  <c r="F1097" s="1"/>
  <c r="E1095"/>
  <c r="C1091"/>
  <c r="E1090"/>
  <c r="F1090" s="1"/>
  <c r="E1089"/>
  <c r="F1089" s="1"/>
  <c r="E1088"/>
  <c r="C1087"/>
  <c r="E1086"/>
  <c r="F1086" s="1"/>
  <c r="E1085"/>
  <c r="F1085" s="1"/>
  <c r="E1084"/>
  <c r="F1084" s="1"/>
  <c r="E1083"/>
  <c r="F1082"/>
  <c r="C1081"/>
  <c r="E1080"/>
  <c r="F1080" s="1"/>
  <c r="E1079"/>
  <c r="F1079" s="1"/>
  <c r="E1078"/>
  <c r="E1081" s="1"/>
  <c r="F1081" s="1"/>
  <c r="C1068"/>
  <c r="E1067"/>
  <c r="F1067" s="1"/>
  <c r="E1066"/>
  <c r="F1066" s="1"/>
  <c r="E1065"/>
  <c r="E1068" s="1"/>
  <c r="F1068" s="1"/>
  <c r="C1063"/>
  <c r="E1062"/>
  <c r="F1062" s="1"/>
  <c r="E1060"/>
  <c r="F1060" s="1"/>
  <c r="E1059"/>
  <c r="C1056"/>
  <c r="E1055"/>
  <c r="F1055" s="1"/>
  <c r="E1053"/>
  <c r="F1053" s="1"/>
  <c r="E1052"/>
  <c r="F1052" s="1"/>
  <c r="E1050"/>
  <c r="F1050" s="1"/>
  <c r="E1049"/>
  <c r="F1049" s="1"/>
  <c r="E1048"/>
  <c r="F1048" s="1"/>
  <c r="E1047"/>
  <c r="F1047" s="1"/>
  <c r="E1046"/>
  <c r="F1046" s="1"/>
  <c r="E1044"/>
  <c r="F1044" s="1"/>
  <c r="E1043"/>
  <c r="F1043" s="1"/>
  <c r="E1042"/>
  <c r="F1042" s="1"/>
  <c r="E1040"/>
  <c r="F1040" s="1"/>
  <c r="E1038"/>
  <c r="F1038" s="1"/>
  <c r="E1037"/>
  <c r="F1037" s="1"/>
  <c r="E1036"/>
  <c r="F1036" s="1"/>
  <c r="E1035"/>
  <c r="F1035" s="1"/>
  <c r="E1033"/>
  <c r="F1033" s="1"/>
  <c r="E1032"/>
  <c r="F1032" s="1"/>
  <c r="E1031"/>
  <c r="F1031" s="1"/>
  <c r="E1030"/>
  <c r="F1030" s="1"/>
  <c r="E1029"/>
  <c r="F1029" s="1"/>
  <c r="E1028"/>
  <c r="F1028" s="1"/>
  <c r="E1027"/>
  <c r="F1027" s="1"/>
  <c r="E1026"/>
  <c r="F1026" s="1"/>
  <c r="E1024"/>
  <c r="C1020"/>
  <c r="E1019"/>
  <c r="F1019" s="1"/>
  <c r="E1018"/>
  <c r="F1018" s="1"/>
  <c r="E1017"/>
  <c r="C1016"/>
  <c r="C1069" s="1"/>
  <c r="E1015"/>
  <c r="F1015" s="1"/>
  <c r="E1014"/>
  <c r="F1014" s="1"/>
  <c r="E1013"/>
  <c r="F1013" s="1"/>
  <c r="E1012"/>
  <c r="C1010"/>
  <c r="E1009"/>
  <c r="F1009" s="1"/>
  <c r="E1008"/>
  <c r="F1008" s="1"/>
  <c r="E1007"/>
  <c r="C998"/>
  <c r="E997"/>
  <c r="F997" s="1"/>
  <c r="E996"/>
  <c r="F996" s="1"/>
  <c r="E995"/>
  <c r="F995" s="1"/>
  <c r="E994"/>
  <c r="F994" s="1"/>
  <c r="E993"/>
  <c r="F993" s="1"/>
  <c r="E991"/>
  <c r="F991" s="1"/>
  <c r="E990"/>
  <c r="F990" s="1"/>
  <c r="E989"/>
  <c r="C987"/>
  <c r="E986"/>
  <c r="F986" s="1"/>
  <c r="E983"/>
  <c r="F983" s="1"/>
  <c r="E982"/>
  <c r="C979"/>
  <c r="E978"/>
  <c r="F978" s="1"/>
  <c r="E976"/>
  <c r="F976" s="1"/>
  <c r="E975"/>
  <c r="F975" s="1"/>
  <c r="E973"/>
  <c r="F973" s="1"/>
  <c r="E972"/>
  <c r="F972" s="1"/>
  <c r="E971"/>
  <c r="F971" s="1"/>
  <c r="E970"/>
  <c r="F970" s="1"/>
  <c r="E969"/>
  <c r="F969" s="1"/>
  <c r="E967"/>
  <c r="F967" s="1"/>
  <c r="E965"/>
  <c r="F965" s="1"/>
  <c r="E964"/>
  <c r="F964" s="1"/>
  <c r="E961"/>
  <c r="F961" s="1"/>
  <c r="E959"/>
  <c r="F959" s="1"/>
  <c r="E958"/>
  <c r="F958" s="1"/>
  <c r="E957"/>
  <c r="F957" s="1"/>
  <c r="E956"/>
  <c r="F956" s="1"/>
  <c r="E954"/>
  <c r="F954" s="1"/>
  <c r="E953"/>
  <c r="F953" s="1"/>
  <c r="E952"/>
  <c r="F952" s="1"/>
  <c r="E951"/>
  <c r="F951" s="1"/>
  <c r="E950"/>
  <c r="F950" s="1"/>
  <c r="E949"/>
  <c r="F949" s="1"/>
  <c r="E948"/>
  <c r="F948" s="1"/>
  <c r="E947"/>
  <c r="F947" s="1"/>
  <c r="E945"/>
  <c r="E943"/>
  <c r="F943" s="1"/>
  <c r="C941"/>
  <c r="E940"/>
  <c r="F940" s="1"/>
  <c r="E939"/>
  <c r="F939" s="1"/>
  <c r="E938"/>
  <c r="C937"/>
  <c r="E936"/>
  <c r="F936" s="1"/>
  <c r="E935"/>
  <c r="F935" s="1"/>
  <c r="E934"/>
  <c r="F934" s="1"/>
  <c r="E933"/>
  <c r="C931"/>
  <c r="E930"/>
  <c r="F930" s="1"/>
  <c r="E929"/>
  <c r="F929" s="1"/>
  <c r="E928"/>
  <c r="C918"/>
  <c r="E917"/>
  <c r="F917" s="1"/>
  <c r="E916"/>
  <c r="F916" s="1"/>
  <c r="E915"/>
  <c r="F915" s="1"/>
  <c r="E914"/>
  <c r="F914" s="1"/>
  <c r="E913"/>
  <c r="F913" s="1"/>
  <c r="E911"/>
  <c r="F911" s="1"/>
  <c r="E909"/>
  <c r="F909" s="1"/>
  <c r="E908"/>
  <c r="C906"/>
  <c r="E905"/>
  <c r="F905" s="1"/>
  <c r="E904"/>
  <c r="F904" s="1"/>
  <c r="E903"/>
  <c r="C900"/>
  <c r="E899"/>
  <c r="F899" s="1"/>
  <c r="E898"/>
  <c r="F898" s="1"/>
  <c r="E896"/>
  <c r="F896" s="1"/>
  <c r="E895"/>
  <c r="F895" s="1"/>
  <c r="E893"/>
  <c r="F893" s="1"/>
  <c r="E892"/>
  <c r="F892" s="1"/>
  <c r="E891"/>
  <c r="F891" s="1"/>
  <c r="E890"/>
  <c r="F890" s="1"/>
  <c r="E889"/>
  <c r="F889" s="1"/>
  <c r="E887"/>
  <c r="F887" s="1"/>
  <c r="E886"/>
  <c r="F886" s="1"/>
  <c r="E885"/>
  <c r="F885" s="1"/>
  <c r="E883"/>
  <c r="F883" s="1"/>
  <c r="E882"/>
  <c r="F882" s="1"/>
  <c r="E880"/>
  <c r="F880" s="1"/>
  <c r="E879"/>
  <c r="F879" s="1"/>
  <c r="E878"/>
  <c r="F878" s="1"/>
  <c r="E877"/>
  <c r="F877" s="1"/>
  <c r="E875"/>
  <c r="F875" s="1"/>
  <c r="E874"/>
  <c r="F874" s="1"/>
  <c r="E873"/>
  <c r="F873" s="1"/>
  <c r="E872"/>
  <c r="F872" s="1"/>
  <c r="E871"/>
  <c r="F871" s="1"/>
  <c r="E870"/>
  <c r="F870" s="1"/>
  <c r="E869"/>
  <c r="F869" s="1"/>
  <c r="E868"/>
  <c r="F868" s="1"/>
  <c r="E866"/>
  <c r="C862"/>
  <c r="E861"/>
  <c r="F861" s="1"/>
  <c r="E860"/>
  <c r="F860" s="1"/>
  <c r="E859"/>
  <c r="E862" s="1"/>
  <c r="F862" s="1"/>
  <c r="C858"/>
  <c r="C863" s="1"/>
  <c r="E857"/>
  <c r="F857" s="1"/>
  <c r="E856"/>
  <c r="F856" s="1"/>
  <c r="E855"/>
  <c r="F855" s="1"/>
  <c r="E854"/>
  <c r="C852"/>
  <c r="E851"/>
  <c r="F851" s="1"/>
  <c r="E850"/>
  <c r="F850" s="1"/>
  <c r="E849"/>
  <c r="C840"/>
  <c r="E839"/>
  <c r="F839" s="1"/>
  <c r="E838"/>
  <c r="F838" s="1"/>
  <c r="E837"/>
  <c r="F837" s="1"/>
  <c r="E836"/>
  <c r="F836" s="1"/>
  <c r="E835"/>
  <c r="F835" s="1"/>
  <c r="E833"/>
  <c r="F833" s="1"/>
  <c r="E832"/>
  <c r="C830"/>
  <c r="E829"/>
  <c r="F829" s="1"/>
  <c r="E827"/>
  <c r="F827" s="1"/>
  <c r="E826"/>
  <c r="C823"/>
  <c r="E822"/>
  <c r="F822" s="1"/>
  <c r="E820"/>
  <c r="F820" s="1"/>
  <c r="E819"/>
  <c r="F819" s="1"/>
  <c r="E817"/>
  <c r="F817" s="1"/>
  <c r="E816"/>
  <c r="F816" s="1"/>
  <c r="E815"/>
  <c r="F815" s="1"/>
  <c r="E814"/>
  <c r="F814" s="1"/>
  <c r="E813"/>
  <c r="F813" s="1"/>
  <c r="E811"/>
  <c r="F811" s="1"/>
  <c r="E809"/>
  <c r="F809" s="1"/>
  <c r="E808"/>
  <c r="F808" s="1"/>
  <c r="E806"/>
  <c r="F806" s="1"/>
  <c r="E804"/>
  <c r="F804" s="1"/>
  <c r="E803"/>
  <c r="F803" s="1"/>
  <c r="E802"/>
  <c r="F802" s="1"/>
  <c r="E801"/>
  <c r="F801" s="1"/>
  <c r="E800"/>
  <c r="F800" s="1"/>
  <c r="E798"/>
  <c r="F798" s="1"/>
  <c r="E797"/>
  <c r="F797" s="1"/>
  <c r="E796"/>
  <c r="F796" s="1"/>
  <c r="E795"/>
  <c r="F795" s="1"/>
  <c r="E794"/>
  <c r="F794" s="1"/>
  <c r="E793"/>
  <c r="F793" s="1"/>
  <c r="E792"/>
  <c r="F792" s="1"/>
  <c r="E791"/>
  <c r="F791" s="1"/>
  <c r="E789"/>
  <c r="E823" s="1"/>
  <c r="F823" s="1"/>
  <c r="C785"/>
  <c r="E784"/>
  <c r="F784" s="1"/>
  <c r="E783"/>
  <c r="F783" s="1"/>
  <c r="E782"/>
  <c r="C781"/>
  <c r="E780"/>
  <c r="F780" s="1"/>
  <c r="E779"/>
  <c r="F779" s="1"/>
  <c r="E778"/>
  <c r="F778" s="1"/>
  <c r="E777"/>
  <c r="F777" s="1"/>
  <c r="E776"/>
  <c r="C774"/>
  <c r="C841" s="1"/>
  <c r="E773"/>
  <c r="F773" s="1"/>
  <c r="E772"/>
  <c r="F772" s="1"/>
  <c r="E771"/>
  <c r="C762"/>
  <c r="E761"/>
  <c r="F761" s="1"/>
  <c r="E760"/>
  <c r="F760" s="1"/>
  <c r="E759"/>
  <c r="F759" s="1"/>
  <c r="E756"/>
  <c r="C754"/>
  <c r="E753"/>
  <c r="F753" s="1"/>
  <c r="E752"/>
  <c r="F752" s="1"/>
  <c r="E750"/>
  <c r="F750" s="1"/>
  <c r="E749"/>
  <c r="F749" s="1"/>
  <c r="E748"/>
  <c r="F748" s="1"/>
  <c r="E747"/>
  <c r="F747" s="1"/>
  <c r="E746"/>
  <c r="F746" s="1"/>
  <c r="E745"/>
  <c r="F745" s="1"/>
  <c r="E744"/>
  <c r="F744" s="1"/>
  <c r="E743"/>
  <c r="F743" s="1"/>
  <c r="E742"/>
  <c r="E754" s="1"/>
  <c r="F754" s="1"/>
  <c r="C739"/>
  <c r="E738"/>
  <c r="F738" s="1"/>
  <c r="E737"/>
  <c r="F737" s="1"/>
  <c r="E735"/>
  <c r="F735" s="1"/>
  <c r="E734"/>
  <c r="F734" s="1"/>
  <c r="E732"/>
  <c r="F732" s="1"/>
  <c r="E731"/>
  <c r="F731" s="1"/>
  <c r="E730"/>
  <c r="F730" s="1"/>
  <c r="E727"/>
  <c r="F727" s="1"/>
  <c r="E726"/>
  <c r="F726" s="1"/>
  <c r="E725"/>
  <c r="F725" s="1"/>
  <c r="E723"/>
  <c r="F723" s="1"/>
  <c r="E722"/>
  <c r="F722" s="1"/>
  <c r="E721"/>
  <c r="F721" s="1"/>
  <c r="E720"/>
  <c r="F720" s="1"/>
  <c r="E719"/>
  <c r="F719" s="1"/>
  <c r="E717"/>
  <c r="F717" s="1"/>
  <c r="E716"/>
  <c r="F716" s="1"/>
  <c r="E715"/>
  <c r="F715" s="1"/>
  <c r="E714"/>
  <c r="F714" s="1"/>
  <c r="E712"/>
  <c r="F712" s="1"/>
  <c r="E711"/>
  <c r="F711" s="1"/>
  <c r="E710"/>
  <c r="F710" s="1"/>
  <c r="E709"/>
  <c r="F709" s="1"/>
  <c r="E708"/>
  <c r="F708" s="1"/>
  <c r="E707"/>
  <c r="F707" s="1"/>
  <c r="E706"/>
  <c r="F706" s="1"/>
  <c r="E705"/>
  <c r="F705" s="1"/>
  <c r="E704"/>
  <c r="F704" s="1"/>
  <c r="E702"/>
  <c r="F702" s="1"/>
  <c r="E701"/>
  <c r="F701" s="1"/>
  <c r="E700"/>
  <c r="E739" s="1"/>
  <c r="F739" s="1"/>
  <c r="C696"/>
  <c r="E695"/>
  <c r="F695" s="1"/>
  <c r="E694"/>
  <c r="F694" s="1"/>
  <c r="E693"/>
  <c r="F693" s="1"/>
  <c r="E692"/>
  <c r="C691"/>
  <c r="E690"/>
  <c r="F690" s="1"/>
  <c r="E689"/>
  <c r="F689" s="1"/>
  <c r="E688"/>
  <c r="F688" s="1"/>
  <c r="E687"/>
  <c r="F687" s="1"/>
  <c r="E686"/>
  <c r="C684"/>
  <c r="C763" s="1"/>
  <c r="E683"/>
  <c r="F683" s="1"/>
  <c r="E682"/>
  <c r="F682" s="1"/>
  <c r="E681"/>
  <c r="C671"/>
  <c r="E670"/>
  <c r="F670" s="1"/>
  <c r="E668"/>
  <c r="F668" s="1"/>
  <c r="E667"/>
  <c r="F667" s="1"/>
  <c r="E666"/>
  <c r="F666" s="1"/>
  <c r="E665"/>
  <c r="C663"/>
  <c r="E662"/>
  <c r="F662" s="1"/>
  <c r="E661"/>
  <c r="F661" s="1"/>
  <c r="E659"/>
  <c r="F659" s="1"/>
  <c r="E658"/>
  <c r="F658" s="1"/>
  <c r="E657"/>
  <c r="F657" s="1"/>
  <c r="E656"/>
  <c r="F656" s="1"/>
  <c r="E655"/>
  <c r="F655" s="1"/>
  <c r="E654"/>
  <c r="F654" s="1"/>
  <c r="E653"/>
  <c r="F653" s="1"/>
  <c r="E652"/>
  <c r="F652" s="1"/>
  <c r="E651"/>
  <c r="F651" s="1"/>
  <c r="E650"/>
  <c r="C647"/>
  <c r="E646"/>
  <c r="F646" s="1"/>
  <c r="E645"/>
  <c r="F645" s="1"/>
  <c r="E643"/>
  <c r="F643" s="1"/>
  <c r="E642"/>
  <c r="F642" s="1"/>
  <c r="E641"/>
  <c r="F641" s="1"/>
  <c r="E640"/>
  <c r="F640" s="1"/>
  <c r="E639"/>
  <c r="F639" s="1"/>
  <c r="E637"/>
  <c r="F637" s="1"/>
  <c r="E636"/>
  <c r="F636" s="1"/>
  <c r="E635"/>
  <c r="F635" s="1"/>
  <c r="E634"/>
  <c r="F634" s="1"/>
  <c r="E632"/>
  <c r="F632" s="1"/>
  <c r="E631"/>
  <c r="F631" s="1"/>
  <c r="E630"/>
  <c r="F630" s="1"/>
  <c r="E629"/>
  <c r="F629" s="1"/>
  <c r="E628"/>
  <c r="F628" s="1"/>
  <c r="E626"/>
  <c r="F626" s="1"/>
  <c r="E625"/>
  <c r="F625" s="1"/>
  <c r="E624"/>
  <c r="F624" s="1"/>
  <c r="E623"/>
  <c r="F623" s="1"/>
  <c r="F622"/>
  <c r="E621"/>
  <c r="F621" s="1"/>
  <c r="E620"/>
  <c r="F620" s="1"/>
  <c r="E619"/>
  <c r="F619" s="1"/>
  <c r="E618"/>
  <c r="F618" s="1"/>
  <c r="E617"/>
  <c r="F617" s="1"/>
  <c r="E616"/>
  <c r="F616" s="1"/>
  <c r="E615"/>
  <c r="F615" s="1"/>
  <c r="E614"/>
  <c r="F614" s="1"/>
  <c r="E613"/>
  <c r="F613" s="1"/>
  <c r="E611"/>
  <c r="F611" s="1"/>
  <c r="E610"/>
  <c r="F610" s="1"/>
  <c r="E609"/>
  <c r="C605"/>
  <c r="E604"/>
  <c r="F604" s="1"/>
  <c r="E603"/>
  <c r="F603" s="1"/>
  <c r="E602"/>
  <c r="F602" s="1"/>
  <c r="E601"/>
  <c r="C600"/>
  <c r="E599"/>
  <c r="F599" s="1"/>
  <c r="E598"/>
  <c r="F598" s="1"/>
  <c r="E597"/>
  <c r="F597" s="1"/>
  <c r="E596"/>
  <c r="F596" s="1"/>
  <c r="E595"/>
  <c r="C593"/>
  <c r="E592"/>
  <c r="F592" s="1"/>
  <c r="E591"/>
  <c r="F591" s="1"/>
  <c r="E590"/>
  <c r="C582"/>
  <c r="E581"/>
  <c r="F581" s="1"/>
  <c r="E580"/>
  <c r="F580" s="1"/>
  <c r="E579"/>
  <c r="C570"/>
  <c r="E569"/>
  <c r="F569" s="1"/>
  <c r="E568"/>
  <c r="F568" s="1"/>
  <c r="E567"/>
  <c r="F567" s="1"/>
  <c r="E566"/>
  <c r="F566" s="1"/>
  <c r="E565"/>
  <c r="F565" s="1"/>
  <c r="E564"/>
  <c r="F564" s="1"/>
  <c r="E563"/>
  <c r="F563" s="1"/>
  <c r="E562"/>
  <c r="F562" s="1"/>
  <c r="E561"/>
  <c r="F561" s="1"/>
  <c r="E560"/>
  <c r="C558"/>
  <c r="E557"/>
  <c r="F557" s="1"/>
  <c r="E555"/>
  <c r="F555" s="1"/>
  <c r="E554"/>
  <c r="E558" s="1"/>
  <c r="C551"/>
  <c r="E550"/>
  <c r="F550" s="1"/>
  <c r="E548"/>
  <c r="F548" s="1"/>
  <c r="E547"/>
  <c r="F547" s="1"/>
  <c r="E545"/>
  <c r="F545" s="1"/>
  <c r="E544"/>
  <c r="F544" s="1"/>
  <c r="E543"/>
  <c r="F543" s="1"/>
  <c r="E542"/>
  <c r="F542" s="1"/>
  <c r="E540"/>
  <c r="F540" s="1"/>
  <c r="E539"/>
  <c r="F539" s="1"/>
  <c r="E537"/>
  <c r="F537" s="1"/>
  <c r="E536"/>
  <c r="F536" s="1"/>
  <c r="E534"/>
  <c r="F534" s="1"/>
  <c r="E533"/>
  <c r="F533" s="1"/>
  <c r="E532"/>
  <c r="F532" s="1"/>
  <c r="E531"/>
  <c r="F531" s="1"/>
  <c r="E529"/>
  <c r="F529" s="1"/>
  <c r="E528"/>
  <c r="F528" s="1"/>
  <c r="E527"/>
  <c r="F527" s="1"/>
  <c r="E526"/>
  <c r="F526" s="1"/>
  <c r="E525"/>
  <c r="F525" s="1"/>
  <c r="E524"/>
  <c r="F524" s="1"/>
  <c r="E523"/>
  <c r="F523" s="1"/>
  <c r="E522"/>
  <c r="F522" s="1"/>
  <c r="E520"/>
  <c r="E551" s="1"/>
  <c r="F551" s="1"/>
  <c r="C516"/>
  <c r="E515"/>
  <c r="F515" s="1"/>
  <c r="E514"/>
  <c r="F514" s="1"/>
  <c r="E513"/>
  <c r="E516" s="1"/>
  <c r="F516" s="1"/>
  <c r="C512"/>
  <c r="E511"/>
  <c r="F511" s="1"/>
  <c r="E510"/>
  <c r="F510" s="1"/>
  <c r="E509"/>
  <c r="F509" s="1"/>
  <c r="E508"/>
  <c r="F508" s="1"/>
  <c r="C506"/>
  <c r="E505"/>
  <c r="F505" s="1"/>
  <c r="E504"/>
  <c r="F504" s="1"/>
  <c r="E503"/>
  <c r="C494"/>
  <c r="E493"/>
  <c r="F493" s="1"/>
  <c r="E492"/>
  <c r="F492" s="1"/>
  <c r="E491"/>
  <c r="F491" s="1"/>
  <c r="E490"/>
  <c r="C487"/>
  <c r="E486"/>
  <c r="F486" s="1"/>
  <c r="E483"/>
  <c r="F483" s="1"/>
  <c r="E482"/>
  <c r="F482" s="1"/>
  <c r="E480"/>
  <c r="F480" s="1"/>
  <c r="E479"/>
  <c r="F479" s="1"/>
  <c r="E477"/>
  <c r="F477" s="1"/>
  <c r="E475"/>
  <c r="F475" s="1"/>
  <c r="E474"/>
  <c r="F474" s="1"/>
  <c r="E473"/>
  <c r="F473" s="1"/>
  <c r="E472"/>
  <c r="F472" s="1"/>
  <c r="E470"/>
  <c r="F470" s="1"/>
  <c r="E469"/>
  <c r="F469" s="1"/>
  <c r="E468"/>
  <c r="F468" s="1"/>
  <c r="E467"/>
  <c r="F467" s="1"/>
  <c r="E466"/>
  <c r="F466" s="1"/>
  <c r="E464"/>
  <c r="C460"/>
  <c r="E459"/>
  <c r="F459" s="1"/>
  <c r="E458"/>
  <c r="F458" s="1"/>
  <c r="E457"/>
  <c r="E460" s="1"/>
  <c r="F460" s="1"/>
  <c r="C456"/>
  <c r="E455"/>
  <c r="F455" s="1"/>
  <c r="E454"/>
  <c r="F454" s="1"/>
  <c r="E453"/>
  <c r="F453" s="1"/>
  <c r="E452"/>
  <c r="C450"/>
  <c r="E449"/>
  <c r="F449" s="1"/>
  <c r="E448"/>
  <c r="F448" s="1"/>
  <c r="E447"/>
  <c r="C437"/>
  <c r="E436"/>
  <c r="F436" s="1"/>
  <c r="E434"/>
  <c r="F434" s="1"/>
  <c r="E432"/>
  <c r="E437" s="1"/>
  <c r="F437" s="1"/>
  <c r="C427"/>
  <c r="E423"/>
  <c r="F423" s="1"/>
  <c r="E416"/>
  <c r="F416" s="1"/>
  <c r="E414"/>
  <c r="F414" s="1"/>
  <c r="E411"/>
  <c r="F411" s="1"/>
  <c r="E410"/>
  <c r="F410" s="1"/>
  <c r="E409"/>
  <c r="F409" s="1"/>
  <c r="E407"/>
  <c r="F407" s="1"/>
  <c r="E405"/>
  <c r="F405" s="1"/>
  <c r="E404"/>
  <c r="F404" s="1"/>
  <c r="E403"/>
  <c r="F403" s="1"/>
  <c r="E402"/>
  <c r="F402" s="1"/>
  <c r="E400"/>
  <c r="F400" s="1"/>
  <c r="E399"/>
  <c r="F399" s="1"/>
  <c r="E398"/>
  <c r="F398" s="1"/>
  <c r="E397"/>
  <c r="F397" s="1"/>
  <c r="E396"/>
  <c r="F396" s="1"/>
  <c r="E394"/>
  <c r="C390"/>
  <c r="E389"/>
  <c r="F389" s="1"/>
  <c r="E388"/>
  <c r="F388" s="1"/>
  <c r="E387"/>
  <c r="C386"/>
  <c r="E385"/>
  <c r="F385" s="1"/>
  <c r="E384"/>
  <c r="F384" s="1"/>
  <c r="E383"/>
  <c r="F383" s="1"/>
  <c r="E382"/>
  <c r="F382" s="1"/>
  <c r="E381"/>
  <c r="C379"/>
  <c r="E378"/>
  <c r="F378" s="1"/>
  <c r="E377"/>
  <c r="F377" s="1"/>
  <c r="E376"/>
  <c r="C366"/>
  <c r="E365"/>
  <c r="E366" s="1"/>
  <c r="F366" s="1"/>
  <c r="C360"/>
  <c r="E351"/>
  <c r="F351" s="1"/>
  <c r="E350"/>
  <c r="F350" s="1"/>
  <c r="E346"/>
  <c r="F346" s="1"/>
  <c r="E343"/>
  <c r="F343" s="1"/>
  <c r="E341"/>
  <c r="F341" s="1"/>
  <c r="E340"/>
  <c r="F340" s="1"/>
  <c r="E339"/>
  <c r="F339" s="1"/>
  <c r="E338"/>
  <c r="F338" s="1"/>
  <c r="E336"/>
  <c r="F336" s="1"/>
  <c r="E335"/>
  <c r="F335" s="1"/>
  <c r="E334"/>
  <c r="F334" s="1"/>
  <c r="E333"/>
  <c r="F333" s="1"/>
  <c r="E332"/>
  <c r="F332" s="1"/>
  <c r="E331"/>
  <c r="F331" s="1"/>
  <c r="E329"/>
  <c r="C325"/>
  <c r="E324"/>
  <c r="F324" s="1"/>
  <c r="E323"/>
  <c r="F323" s="1"/>
  <c r="E322"/>
  <c r="C321"/>
  <c r="F320"/>
  <c r="E320"/>
  <c r="E319"/>
  <c r="F319" s="1"/>
  <c r="E318"/>
  <c r="F318" s="1"/>
  <c r="E317"/>
  <c r="C315"/>
  <c r="C367" s="1"/>
  <c r="E314"/>
  <c r="F314" s="1"/>
  <c r="E313"/>
  <c r="F313" s="1"/>
  <c r="E312"/>
  <c r="C302"/>
  <c r="E301"/>
  <c r="F301" s="1"/>
  <c r="E300"/>
  <c r="F300" s="1"/>
  <c r="E299"/>
  <c r="F299" s="1"/>
  <c r="E298"/>
  <c r="F298" s="1"/>
  <c r="E297"/>
  <c r="C295"/>
  <c r="E294"/>
  <c r="F294" s="1"/>
  <c r="E292"/>
  <c r="F292" s="1"/>
  <c r="E291"/>
  <c r="C288"/>
  <c r="E287"/>
  <c r="F287" s="1"/>
  <c r="E286"/>
  <c r="F286" s="1"/>
  <c r="E284"/>
  <c r="F284" s="1"/>
  <c r="E283"/>
  <c r="F283" s="1"/>
  <c r="E282"/>
  <c r="F282" s="1"/>
  <c r="E281"/>
  <c r="F281" s="1"/>
  <c r="E279"/>
  <c r="F279" s="1"/>
  <c r="E278"/>
  <c r="F278" s="1"/>
  <c r="E276"/>
  <c r="F276" s="1"/>
  <c r="E275"/>
  <c r="F275" s="1"/>
  <c r="E273"/>
  <c r="F273" s="1"/>
  <c r="E272"/>
  <c r="F272" s="1"/>
  <c r="E271"/>
  <c r="F271" s="1"/>
  <c r="E270"/>
  <c r="F270" s="1"/>
  <c r="E268"/>
  <c r="F268" s="1"/>
  <c r="E267"/>
  <c r="F267" s="1"/>
  <c r="E266"/>
  <c r="F266" s="1"/>
  <c r="F265"/>
  <c r="E264"/>
  <c r="F264" s="1"/>
  <c r="E262"/>
  <c r="F262" s="1"/>
  <c r="C258"/>
  <c r="E257"/>
  <c r="F257" s="1"/>
  <c r="E256"/>
  <c r="F256" s="1"/>
  <c r="E255"/>
  <c r="E258" s="1"/>
  <c r="F258" s="1"/>
  <c r="C254"/>
  <c r="E253"/>
  <c r="F253" s="1"/>
  <c r="E252"/>
  <c r="F252" s="1"/>
  <c r="E251"/>
  <c r="F251" s="1"/>
  <c r="E250"/>
  <c r="C248"/>
  <c r="E247"/>
  <c r="F247" s="1"/>
  <c r="E246"/>
  <c r="F246" s="1"/>
  <c r="E245"/>
  <c r="C237"/>
  <c r="E236"/>
  <c r="F236" s="1"/>
  <c r="E235"/>
  <c r="F235" s="1"/>
  <c r="E234"/>
  <c r="C226"/>
  <c r="E225"/>
  <c r="F225" s="1"/>
  <c r="E224"/>
  <c r="F224" s="1"/>
  <c r="E222"/>
  <c r="F222" s="1"/>
  <c r="E221"/>
  <c r="F221" s="1"/>
  <c r="E220"/>
  <c r="C218"/>
  <c r="E217"/>
  <c r="F217" s="1"/>
  <c r="E216"/>
  <c r="F216" s="1"/>
  <c r="E214"/>
  <c r="F214" s="1"/>
  <c r="E213"/>
  <c r="F213" s="1"/>
  <c r="E212"/>
  <c r="F212" s="1"/>
  <c r="E211"/>
  <c r="F211" s="1"/>
  <c r="E210"/>
  <c r="F210" s="1"/>
  <c r="E209"/>
  <c r="F209" s="1"/>
  <c r="E208"/>
  <c r="C205"/>
  <c r="E204"/>
  <c r="F204" s="1"/>
  <c r="E203"/>
  <c r="F203" s="1"/>
  <c r="E201"/>
  <c r="F201" s="1"/>
  <c r="E199"/>
  <c r="F199" s="1"/>
  <c r="E198"/>
  <c r="F198" s="1"/>
  <c r="E197"/>
  <c r="F197" s="1"/>
  <c r="E195"/>
  <c r="F195" s="1"/>
  <c r="E194"/>
  <c r="F194" s="1"/>
  <c r="E193"/>
  <c r="F193" s="1"/>
  <c r="E192"/>
  <c r="F192" s="1"/>
  <c r="E190"/>
  <c r="F190" s="1"/>
  <c r="E189"/>
  <c r="F189" s="1"/>
  <c r="E188"/>
  <c r="F188" s="1"/>
  <c r="E186"/>
  <c r="F186" s="1"/>
  <c r="E185"/>
  <c r="F185" s="1"/>
  <c r="E184"/>
  <c r="F184" s="1"/>
  <c r="E183"/>
  <c r="F183" s="1"/>
  <c r="E182"/>
  <c r="F182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1"/>
  <c r="F171" s="1"/>
  <c r="E170"/>
  <c r="C166"/>
  <c r="E165"/>
  <c r="F165" s="1"/>
  <c r="E164"/>
  <c r="F164" s="1"/>
  <c r="E163"/>
  <c r="F163" s="1"/>
  <c r="E162"/>
  <c r="C161"/>
  <c r="E160"/>
  <c r="F160" s="1"/>
  <c r="E159"/>
  <c r="F159" s="1"/>
  <c r="E158"/>
  <c r="F158" s="1"/>
  <c r="E157"/>
  <c r="E161" s="1"/>
  <c r="F161" s="1"/>
  <c r="C155"/>
  <c r="E154"/>
  <c r="F154" s="1"/>
  <c r="E153"/>
  <c r="F153" s="1"/>
  <c r="E152"/>
  <c r="C143"/>
  <c r="E142"/>
  <c r="F142" s="1"/>
  <c r="E141"/>
  <c r="F141" s="1"/>
  <c r="E140"/>
  <c r="E143" s="1"/>
  <c r="F143" s="1"/>
  <c r="C131"/>
  <c r="E130"/>
  <c r="F130" s="1"/>
  <c r="E128"/>
  <c r="F128" s="1"/>
  <c r="E126"/>
  <c r="E131" s="1"/>
  <c r="F131" s="1"/>
  <c r="C124"/>
  <c r="E123"/>
  <c r="F123" s="1"/>
  <c r="E122"/>
  <c r="F122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C108"/>
  <c r="E107"/>
  <c r="F107" s="1"/>
  <c r="E106"/>
  <c r="F106" s="1"/>
  <c r="E104"/>
  <c r="F104" s="1"/>
  <c r="E103"/>
  <c r="F103" s="1"/>
  <c r="E102"/>
  <c r="F102" s="1"/>
  <c r="E101"/>
  <c r="F101" s="1"/>
  <c r="E99"/>
  <c r="F99" s="1"/>
  <c r="E98"/>
  <c r="F98" s="1"/>
  <c r="E97"/>
  <c r="F97" s="1"/>
  <c r="E96"/>
  <c r="F96" s="1"/>
  <c r="E94"/>
  <c r="F94" s="1"/>
  <c r="E93"/>
  <c r="F93" s="1"/>
  <c r="E92"/>
  <c r="F92" s="1"/>
  <c r="E91"/>
  <c r="F91" s="1"/>
  <c r="E90"/>
  <c r="F90" s="1"/>
  <c r="E88"/>
  <c r="F88" s="1"/>
  <c r="E87"/>
  <c r="F87" s="1"/>
  <c r="E86"/>
  <c r="F86" s="1"/>
  <c r="E85"/>
  <c r="F85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2"/>
  <c r="F72" s="1"/>
  <c r="E71"/>
  <c r="F71" s="1"/>
  <c r="E70"/>
  <c r="C66"/>
  <c r="E65"/>
  <c r="F65" s="1"/>
  <c r="E64"/>
  <c r="F64" s="1"/>
  <c r="E63"/>
  <c r="F63" s="1"/>
  <c r="E62"/>
  <c r="C61"/>
  <c r="E60"/>
  <c r="F60" s="1"/>
  <c r="E59"/>
  <c r="F59" s="1"/>
  <c r="E58"/>
  <c r="F58" s="1"/>
  <c r="E57"/>
  <c r="F57" s="1"/>
  <c r="E56"/>
  <c r="C54"/>
  <c r="E53"/>
  <c r="F53" s="1"/>
  <c r="E52"/>
  <c r="F52" s="1"/>
  <c r="E51"/>
  <c r="E40"/>
  <c r="F40" s="1"/>
  <c r="C32"/>
  <c r="F31"/>
  <c r="E30"/>
  <c r="F30" s="1"/>
  <c r="E29"/>
  <c r="F29" s="1"/>
  <c r="E28"/>
  <c r="C26"/>
  <c r="E25"/>
  <c r="F25" s="1"/>
  <c r="E22"/>
  <c r="F22" s="1"/>
  <c r="E21"/>
  <c r="F21" s="1"/>
  <c r="E20"/>
  <c r="C16"/>
  <c r="E15"/>
  <c r="F15" s="1"/>
  <c r="E14"/>
  <c r="F14" s="1"/>
  <c r="E13"/>
  <c r="E16" s="1"/>
  <c r="F16" s="1"/>
  <c r="C12"/>
  <c r="C33" s="1"/>
  <c r="E11"/>
  <c r="F11" s="1"/>
  <c r="E10"/>
  <c r="F10" s="1"/>
  <c r="E9"/>
  <c r="F9" s="1"/>
  <c r="E8"/>
  <c r="F8" s="1"/>
  <c r="E7"/>
  <c r="D1635" i="1"/>
  <c r="D1644" s="1"/>
  <c r="C1635"/>
  <c r="C1644" s="1"/>
  <c r="C1645" s="1"/>
  <c r="C822" s="1"/>
  <c r="C1577"/>
  <c r="C1584" s="1"/>
  <c r="C1585" s="1"/>
  <c r="C819" s="1"/>
  <c r="D1969"/>
  <c r="C1969"/>
  <c r="C1970" s="1"/>
  <c r="C832" s="1"/>
  <c r="D1753"/>
  <c r="C1753"/>
  <c r="C1754" s="1"/>
  <c r="C826" s="1"/>
  <c r="D2104"/>
  <c r="C2104"/>
  <c r="C2083"/>
  <c r="C2084" s="1"/>
  <c r="C835" s="1"/>
  <c r="D1862"/>
  <c r="C1862"/>
  <c r="C1863" s="1"/>
  <c r="C829" s="1"/>
  <c r="C1525"/>
  <c r="C1526" s="1"/>
  <c r="C816" s="1"/>
  <c r="C1356"/>
  <c r="C1386" s="1"/>
  <c r="C1387" s="1"/>
  <c r="C813" s="1"/>
  <c r="C1277"/>
  <c r="C1278" s="1"/>
  <c r="C810" s="1"/>
  <c r="D1184"/>
  <c r="C1169"/>
  <c r="C1184" s="1"/>
  <c r="C1185" s="1"/>
  <c r="C807" s="1"/>
  <c r="D1059"/>
  <c r="C1059"/>
  <c r="C1060" s="1"/>
  <c r="C804" s="1"/>
  <c r="D942"/>
  <c r="C942"/>
  <c r="C943" s="1"/>
  <c r="C801" s="1"/>
  <c r="D791"/>
  <c r="C781"/>
  <c r="C791" s="1"/>
  <c r="C792" s="1"/>
  <c r="C316" s="1"/>
  <c r="D671"/>
  <c r="D681" s="1"/>
  <c r="C671"/>
  <c r="C681" s="1"/>
  <c r="C682" s="1"/>
  <c r="C313" s="1"/>
  <c r="D562"/>
  <c r="D572" s="1"/>
  <c r="C562"/>
  <c r="C572" s="1"/>
  <c r="C573" s="1"/>
  <c r="C311" s="1"/>
  <c r="D451"/>
  <c r="D461" s="1"/>
  <c r="C461"/>
  <c r="C462" s="1"/>
  <c r="C309" s="1"/>
  <c r="C451"/>
  <c r="C215"/>
  <c r="D222"/>
  <c r="D114"/>
  <c r="D104"/>
  <c r="D835"/>
  <c r="D1577"/>
  <c r="D1356"/>
  <c r="D1386" s="1"/>
  <c r="D1387" s="1"/>
  <c r="D813" s="1"/>
  <c r="E456" i="2" l="1"/>
  <c r="F456" s="1"/>
  <c r="E321"/>
  <c r="F321" s="1"/>
  <c r="E762"/>
  <c r="F762" s="1"/>
  <c r="E1020"/>
  <c r="F1020" s="1"/>
  <c r="F452"/>
  <c r="E487"/>
  <c r="F487" s="1"/>
  <c r="E663"/>
  <c r="F663" s="1"/>
  <c r="E900"/>
  <c r="F900" s="1"/>
  <c r="E979"/>
  <c r="F979" s="1"/>
  <c r="E1056"/>
  <c r="F1056" s="1"/>
  <c r="C1391"/>
  <c r="E1390"/>
  <c r="F1406"/>
  <c r="E1457"/>
  <c r="F1457" s="1"/>
  <c r="E1485"/>
  <c r="F1485" s="1"/>
  <c r="F157"/>
  <c r="E12"/>
  <c r="F12" s="1"/>
  <c r="E66"/>
  <c r="F66" s="1"/>
  <c r="C303"/>
  <c r="F317"/>
  <c r="E325"/>
  <c r="F325" s="1"/>
  <c r="E360"/>
  <c r="F360" s="1"/>
  <c r="E390"/>
  <c r="F390" s="1"/>
  <c r="E427"/>
  <c r="F427" s="1"/>
  <c r="E494"/>
  <c r="F494" s="1"/>
  <c r="C571"/>
  <c r="E906"/>
  <c r="F906" s="1"/>
  <c r="E918"/>
  <c r="F918" s="1"/>
  <c r="E1091"/>
  <c r="F1091" s="1"/>
  <c r="E1472"/>
  <c r="F1472" s="1"/>
  <c r="E226"/>
  <c r="F226" s="1"/>
  <c r="F255"/>
  <c r="F7"/>
  <c r="C132"/>
  <c r="F62"/>
  <c r="E108"/>
  <c r="F108" s="1"/>
  <c r="E124"/>
  <c r="F124" s="1"/>
  <c r="C227"/>
  <c r="E218"/>
  <c r="F218" s="1"/>
  <c r="E237"/>
  <c r="F237" s="1"/>
  <c r="E248"/>
  <c r="E254"/>
  <c r="F254" s="1"/>
  <c r="C259"/>
  <c r="C391"/>
  <c r="C495"/>
  <c r="E512"/>
  <c r="F512" s="1"/>
  <c r="C606"/>
  <c r="E647"/>
  <c r="F647" s="1"/>
  <c r="C919"/>
  <c r="E931"/>
  <c r="C942"/>
  <c r="C999" s="1"/>
  <c r="E987"/>
  <c r="F987" s="1"/>
  <c r="C1146"/>
  <c r="E1167"/>
  <c r="F1167" s="1"/>
  <c r="E1205"/>
  <c r="F1205" s="1"/>
  <c r="E1213"/>
  <c r="F1213" s="1"/>
  <c r="E1327"/>
  <c r="F1327" s="1"/>
  <c r="E1368"/>
  <c r="F1368" s="1"/>
  <c r="C1486"/>
  <c r="F1460"/>
  <c r="D1443" i="1"/>
  <c r="D1526" s="1"/>
  <c r="D816" s="1"/>
  <c r="D1608"/>
  <c r="C319"/>
  <c r="C839"/>
  <c r="D707"/>
  <c r="D792" s="1"/>
  <c r="D316" s="1"/>
  <c r="D872"/>
  <c r="D943" s="1"/>
  <c r="D801" s="1"/>
  <c r="D983"/>
  <c r="D1060" s="1"/>
  <c r="D804" s="1"/>
  <c r="D1097"/>
  <c r="D1185" s="1"/>
  <c r="D807" s="1"/>
  <c r="D2002"/>
  <c r="D1970"/>
  <c r="D832" s="1"/>
  <c r="D682"/>
  <c r="D313" s="1"/>
  <c r="D1754"/>
  <c r="D826" s="1"/>
  <c r="D1645"/>
  <c r="D822" s="1"/>
  <c r="D1781"/>
  <c r="D1863" s="1"/>
  <c r="D829" s="1"/>
  <c r="D487"/>
  <c r="D573" s="1"/>
  <c r="D311" s="1"/>
  <c r="D381"/>
  <c r="D462" s="1"/>
  <c r="D309" s="1"/>
  <c r="D65"/>
  <c r="E32" i="2"/>
  <c r="F32" s="1"/>
  <c r="E54"/>
  <c r="E302"/>
  <c r="F302" s="1"/>
  <c r="E671"/>
  <c r="E852"/>
  <c r="E941"/>
  <c r="F941" s="1"/>
  <c r="E1010"/>
  <c r="E1016"/>
  <c r="F1016" s="1"/>
  <c r="F1024"/>
  <c r="E1224"/>
  <c r="F1224" s="1"/>
  <c r="E1127"/>
  <c r="F1127" s="1"/>
  <c r="E1134"/>
  <c r="F1134" s="1"/>
  <c r="E1376"/>
  <c r="F1376" s="1"/>
  <c r="E61"/>
  <c r="F61" s="1"/>
  <c r="F140"/>
  <c r="E295"/>
  <c r="F295" s="1"/>
  <c r="E582"/>
  <c r="F582" s="1"/>
  <c r="E830"/>
  <c r="F830" s="1"/>
  <c r="E840"/>
  <c r="F840" s="1"/>
  <c r="F849"/>
  <c r="E937"/>
  <c r="F937" s="1"/>
  <c r="F938"/>
  <c r="F1017"/>
  <c r="F1065"/>
  <c r="F1078"/>
  <c r="E1087"/>
  <c r="F1087" s="1"/>
  <c r="E205"/>
  <c r="F205" s="1"/>
  <c r="E684"/>
  <c r="F684" s="1"/>
  <c r="E691"/>
  <c r="F691" s="1"/>
  <c r="E774"/>
  <c r="E998"/>
  <c r="F998" s="1"/>
  <c r="E1157"/>
  <c r="E1163"/>
  <c r="F1163" s="1"/>
  <c r="E1316"/>
  <c r="F126"/>
  <c r="F208"/>
  <c r="F245"/>
  <c r="E288"/>
  <c r="F288" s="1"/>
  <c r="F291"/>
  <c r="E379"/>
  <c r="E386"/>
  <c r="F386" s="1"/>
  <c r="E506"/>
  <c r="E593"/>
  <c r="E600"/>
  <c r="F600" s="1"/>
  <c r="E605"/>
  <c r="F605" s="1"/>
  <c r="F609"/>
  <c r="F650"/>
  <c r="F686"/>
  <c r="E858"/>
  <c r="F858" s="1"/>
  <c r="F859"/>
  <c r="F866"/>
  <c r="F945"/>
  <c r="F989"/>
  <c r="F1007"/>
  <c r="E1063"/>
  <c r="F1063" s="1"/>
  <c r="F1083"/>
  <c r="E1284"/>
  <c r="F1313"/>
  <c r="F1316" s="1"/>
  <c r="E1323"/>
  <c r="F1323" s="1"/>
  <c r="E1404"/>
  <c r="E1415" s="1"/>
  <c r="E26"/>
  <c r="F26" s="1"/>
  <c r="F56"/>
  <c r="F70"/>
  <c r="E155"/>
  <c r="E166"/>
  <c r="F166" s="1"/>
  <c r="E315"/>
  <c r="E326" s="1"/>
  <c r="E450"/>
  <c r="E495" s="1"/>
  <c r="F495" s="1"/>
  <c r="F554"/>
  <c r="F558" s="1"/>
  <c r="E570"/>
  <c r="F570" s="1"/>
  <c r="E696"/>
  <c r="F696" s="1"/>
  <c r="E781"/>
  <c r="F781" s="1"/>
  <c r="E785"/>
  <c r="F785" s="1"/>
  <c r="F789"/>
  <c r="F832"/>
  <c r="F908"/>
  <c r="F928"/>
  <c r="E1145"/>
  <c r="F1159"/>
  <c r="F1208"/>
  <c r="F1371"/>
  <c r="E67"/>
  <c r="F54"/>
  <c r="F67" s="1"/>
  <c r="E438"/>
  <c r="F438" s="1"/>
  <c r="E517"/>
  <c r="F17"/>
  <c r="F315"/>
  <c r="F326" s="1"/>
  <c r="F450"/>
  <c r="F461" s="1"/>
  <c r="F593"/>
  <c r="E1225"/>
  <c r="F1225" s="1"/>
  <c r="F1404"/>
  <c r="F1415" s="1"/>
  <c r="E17"/>
  <c r="F28"/>
  <c r="E42"/>
  <c r="F42" s="1"/>
  <c r="F111"/>
  <c r="F152"/>
  <c r="F162"/>
  <c r="C167"/>
  <c r="F170"/>
  <c r="F220"/>
  <c r="F234"/>
  <c r="F248"/>
  <c r="F259" s="1"/>
  <c r="F250"/>
  <c r="E259"/>
  <c r="F297"/>
  <c r="F312"/>
  <c r="F322"/>
  <c r="C326"/>
  <c r="F329"/>
  <c r="F381"/>
  <c r="F432"/>
  <c r="C438"/>
  <c r="F447"/>
  <c r="F457"/>
  <c r="C461"/>
  <c r="F464"/>
  <c r="E1069"/>
  <c r="F1069" s="1"/>
  <c r="E763"/>
  <c r="F763" s="1"/>
  <c r="F774"/>
  <c r="E1391"/>
  <c r="F13"/>
  <c r="C17"/>
  <c r="F20"/>
  <c r="F51"/>
  <c r="C67"/>
  <c r="F365"/>
  <c r="F376"/>
  <c r="F387"/>
  <c r="F394"/>
  <c r="F490"/>
  <c r="F503"/>
  <c r="F513"/>
  <c r="C517"/>
  <c r="F520"/>
  <c r="F560"/>
  <c r="F579"/>
  <c r="F595"/>
  <c r="F665"/>
  <c r="F671" s="1"/>
  <c r="C672"/>
  <c r="F681"/>
  <c r="F692"/>
  <c r="C697"/>
  <c r="F700"/>
  <c r="F756"/>
  <c r="F771"/>
  <c r="F782"/>
  <c r="C786"/>
  <c r="C1021"/>
  <c r="E1092"/>
  <c r="F1092" s="1"/>
  <c r="E1146"/>
  <c r="E1232"/>
  <c r="F1232" s="1"/>
  <c r="E1240"/>
  <c r="F1240" s="1"/>
  <c r="E1248"/>
  <c r="F1248" s="1"/>
  <c r="F1291"/>
  <c r="F1299"/>
  <c r="F1324"/>
  <c r="C1328"/>
  <c r="F1331"/>
  <c r="F1378"/>
  <c r="F1390" s="1"/>
  <c r="F1391" s="1"/>
  <c r="F1401"/>
  <c r="F1411"/>
  <c r="C1415"/>
  <c r="F1418"/>
  <c r="F1474"/>
  <c r="F590"/>
  <c r="F601"/>
  <c r="F742"/>
  <c r="F776"/>
  <c r="F826"/>
  <c r="F854"/>
  <c r="F903"/>
  <c r="F931"/>
  <c r="F933"/>
  <c r="F982"/>
  <c r="F1010"/>
  <c r="F1012"/>
  <c r="E1021"/>
  <c r="F1059"/>
  <c r="F1088"/>
  <c r="C1092"/>
  <c r="F1095"/>
  <c r="F1136"/>
  <c r="F1145" s="1"/>
  <c r="F1154"/>
  <c r="F1164"/>
  <c r="C1168"/>
  <c r="F1171"/>
  <c r="F1215"/>
  <c r="F1253"/>
  <c r="F1284" s="1"/>
  <c r="F1319"/>
  <c r="D224" i="1"/>
  <c r="D20" s="1"/>
  <c r="D223"/>
  <c r="E461" i="2" l="1"/>
  <c r="E227"/>
  <c r="F227" s="1"/>
  <c r="E167"/>
  <c r="E391"/>
  <c r="E1168"/>
  <c r="F697"/>
  <c r="E606"/>
  <c r="E863"/>
  <c r="F942"/>
  <c r="E1486"/>
  <c r="F1486" s="1"/>
  <c r="F1157"/>
  <c r="F1168" s="1"/>
  <c r="F1328"/>
  <c r="E942"/>
  <c r="E999" s="1"/>
  <c r="F999" s="1"/>
  <c r="F852"/>
  <c r="F863" s="1"/>
  <c r="E33"/>
  <c r="F33" s="1"/>
  <c r="F1021"/>
  <c r="E786"/>
  <c r="F1146"/>
  <c r="E1328"/>
  <c r="F155"/>
  <c r="F167" s="1"/>
  <c r="F379"/>
  <c r="F391" s="1"/>
  <c r="E132"/>
  <c r="F132" s="1"/>
  <c r="D839" i="1"/>
  <c r="D319"/>
  <c r="E571" i="2"/>
  <c r="F786"/>
  <c r="E841"/>
  <c r="F841" s="1"/>
  <c r="E697"/>
  <c r="E672"/>
  <c r="E367"/>
  <c r="F367" s="1"/>
  <c r="E303"/>
  <c r="F303" s="1"/>
  <c r="F506"/>
  <c r="F517" s="1"/>
  <c r="E919"/>
  <c r="F919" s="1"/>
  <c r="F606"/>
  <c r="F672"/>
  <c r="D115" i="1"/>
  <c r="D116" s="1"/>
  <c r="D9" s="1"/>
  <c r="D22" s="1"/>
  <c r="F571" i="2" l="1"/>
</calcChain>
</file>

<file path=xl/sharedStrings.xml><?xml version="1.0" encoding="utf-8"?>
<sst xmlns="http://schemas.openxmlformats.org/spreadsheetml/2006/main" count="3297" uniqueCount="680">
  <si>
    <t>NON - PLAN</t>
  </si>
  <si>
    <t>110100 - University Administration, Admn. Office</t>
  </si>
  <si>
    <t>MAIN SUMMARY</t>
  </si>
  <si>
    <t>( in Rupees )</t>
  </si>
  <si>
    <t>Head of Account</t>
  </si>
  <si>
    <t>Budget Estimates 2019-20</t>
  </si>
  <si>
    <t>110100 - University Administration -</t>
  </si>
  <si>
    <t xml:space="preserve">               Administration Office</t>
  </si>
  <si>
    <t>110110 - University Administration -</t>
  </si>
  <si>
    <t xml:space="preserve">               University Library</t>
  </si>
  <si>
    <t>110120 - University Administration -</t>
  </si>
  <si>
    <t xml:space="preserve">               Training to Teaching &amp; Non-Teaching</t>
  </si>
  <si>
    <t xml:space="preserve">               Staff in Administration, Financial &amp; Other</t>
  </si>
  <si>
    <t>110150 - University Administration -</t>
  </si>
  <si>
    <t xml:space="preserve">               Regional Accounts Office,</t>
  </si>
  <si>
    <t xml:space="preserve">               Rajendranagar</t>
  </si>
  <si>
    <t>Total (110000)</t>
  </si>
  <si>
    <t>1000 - Pay and Allowances</t>
  </si>
  <si>
    <t>1100 - Teaching</t>
  </si>
  <si>
    <t>1101 - Pay of Teachers</t>
  </si>
  <si>
    <t>1102 - Dearness Allowances</t>
  </si>
  <si>
    <t>1103 - HRA, CCA &amp; Other Allowances</t>
  </si>
  <si>
    <t>Total ( 1100 )</t>
  </si>
  <si>
    <t>1201 - Pay of Officers</t>
  </si>
  <si>
    <t>1202 - Pay of Establishment</t>
  </si>
  <si>
    <t>1203 - Dearness Allowance</t>
  </si>
  <si>
    <t>1204 - HRA, CCA &amp; Other Allowances</t>
  </si>
  <si>
    <t>1207 - I.R.</t>
  </si>
  <si>
    <t>Total ( 1200 )</t>
  </si>
  <si>
    <t>1300 - Surrender Leave Salary</t>
  </si>
  <si>
    <t>1400 - T.A.</t>
  </si>
  <si>
    <t>1500 - L.T.C.</t>
  </si>
  <si>
    <t>Total ( 1000 )</t>
  </si>
  <si>
    <t>2000 - Recurring Contingencies</t>
  </si>
  <si>
    <t>2100 - Wages</t>
  </si>
  <si>
    <t>2101 - Labour wages / Watch and Ward</t>
  </si>
  <si>
    <t>2110 - Wages to Watch &amp; Ward</t>
  </si>
  <si>
    <t>2200 - Office Expenses</t>
  </si>
  <si>
    <t>2202 - Electricity &amp; Water</t>
  </si>
  <si>
    <t>2203 - Rents, Rates &amp; Taxes</t>
  </si>
  <si>
    <t>2204 - Repairs to Furniture</t>
  </si>
  <si>
    <t>2205 - Postage &amp; Stationery</t>
  </si>
  <si>
    <t>2206 - Telephones</t>
  </si>
  <si>
    <t>2207 - Advertisement &amp; Publicity</t>
  </si>
  <si>
    <t>2208 - Newspaper, Journals &amp; Magazines</t>
  </si>
  <si>
    <t>2209 - Hospitality</t>
  </si>
  <si>
    <t>2210 - University Campus Development</t>
  </si>
  <si>
    <t>2300 - Motor Vehicles</t>
  </si>
  <si>
    <t>2301 - Vehicle Repairs &amp; Replacements</t>
  </si>
  <si>
    <t>2302 - Oils &amp; Lubricants</t>
  </si>
  <si>
    <t>2305 - Road tax for Vehicles</t>
  </si>
  <si>
    <t>2306 - Insurance for Vehicles</t>
  </si>
  <si>
    <t>2400 - Miscellaneous</t>
  </si>
  <si>
    <t>2402 - Contingencies</t>
  </si>
  <si>
    <t>2412 - Contingencies to Co- Ordinators</t>
  </si>
  <si>
    <t>2500 - Manintenance</t>
  </si>
  <si>
    <t>2511 - Operation &amp; Maintenance of Office</t>
  </si>
  <si>
    <t>2800 - Printing</t>
  </si>
  <si>
    <t>2801 - Journal &amp; Leafless</t>
  </si>
  <si>
    <t>2807 - Printing Locally</t>
  </si>
  <si>
    <t>Total (2000)</t>
  </si>
  <si>
    <t>3000 - Other Contingencies</t>
  </si>
  <si>
    <t>3100 - Contingencies</t>
  </si>
  <si>
    <t>3110 - Remuneration to Examiners</t>
  </si>
  <si>
    <t>Total (3000)</t>
  </si>
  <si>
    <t>4000 - Non - Recurring Contingencies</t>
  </si>
  <si>
    <t>4001 - Purchase of Vehicles</t>
  </si>
  <si>
    <t>4002 - Equipment</t>
  </si>
  <si>
    <t>4003 - Furniture</t>
  </si>
  <si>
    <t>4006 - Xerox</t>
  </si>
  <si>
    <t>4010 - Purchase of Computers, Typewriters,</t>
  </si>
  <si>
    <t xml:space="preserve">           Roneo, Fax machines etc.,</t>
  </si>
  <si>
    <t>4018 - Installation of electronic telephone systems</t>
  </si>
  <si>
    <t xml:space="preserve">           in Admn. Office and Campus</t>
  </si>
  <si>
    <t>Total (4000)</t>
  </si>
  <si>
    <t>Total ( 2000-4000)</t>
  </si>
  <si>
    <t>Total (110100)</t>
  </si>
  <si>
    <t>110110 - University Administration -   University Liabrary</t>
  </si>
  <si>
    <t>110110 - University Administration -   
                 University Liabrary</t>
  </si>
  <si>
    <t>Total (110110)</t>
  </si>
  <si>
    <t>110120 - University Administration -   Training to Teaching &amp; Non-Teaching</t>
  </si>
  <si>
    <t>110120 - University Administration -   Training 
                 toTeaching &amp; Non-Teaching</t>
  </si>
  <si>
    <t>Total (110120)</t>
  </si>
  <si>
    <t>110150 - University Administration, Regional Accounts Office, R'nagar, Hyderabad</t>
  </si>
  <si>
    <t>1200 - Non - Teaching</t>
  </si>
  <si>
    <t>1207 - Interim Relief</t>
  </si>
  <si>
    <t>Total ( 2000 )</t>
  </si>
  <si>
    <t>4000 - Non-Recurring Contingencies</t>
  </si>
  <si>
    <t>4006 - Purchase of Xerox machine</t>
  </si>
  <si>
    <t xml:space="preserve">           Roneo, Fax Machines etc.,</t>
  </si>
  <si>
    <t>Total (4000 )</t>
  </si>
  <si>
    <t>Total ( 2000 - 4000 )</t>
  </si>
  <si>
    <t>Total (110150)</t>
  </si>
  <si>
    <t>115000 - PENSION - SUMMARY &amp; DETAILS</t>
  </si>
  <si>
    <t>115000 - Payment of pension &amp; pensionary benefits</t>
  </si>
  <si>
    <t>Total (115000)</t>
  </si>
  <si>
    <t>120000 - COLLEGES</t>
  </si>
  <si>
    <t>121101 - College of Horticulture,</t>
  </si>
  <si>
    <t xml:space="preserve">                Rajendranagar, Hyderabad</t>
  </si>
  <si>
    <t>121401 - College of Horticulture, Mojerla</t>
  </si>
  <si>
    <t xml:space="preserve"> </t>
  </si>
  <si>
    <t xml:space="preserve">121551 - Horticultural Polytechnic at </t>
  </si>
  <si>
    <t xml:space="preserve">                Adilabad</t>
  </si>
  <si>
    <t xml:space="preserve">               Ramagirikhilla</t>
  </si>
  <si>
    <t>Total (120000)</t>
  </si>
  <si>
    <t>121101 - College of Horticulture, Rajendranagar, Hyderabad.</t>
  </si>
  <si>
    <t>1102 - Dearness Allowance</t>
  </si>
  <si>
    <t>Total (1100)</t>
  </si>
  <si>
    <t>1200 - Non-Teaching</t>
  </si>
  <si>
    <t>1204 -HRA, CCA &amp; Other Allowances</t>
  </si>
  <si>
    <t>1600 - Hostel Workers Salaries</t>
  </si>
  <si>
    <t>2101 - Labour Wages / Watch and Ward</t>
  </si>
  <si>
    <t>2108 - Hostel Workers V.D.A.</t>
  </si>
  <si>
    <t>2109 - Wages to Hostel Workers</t>
  </si>
  <si>
    <t>2111 - RAWE/RAWEP/ELP/Inplant Pratical</t>
  </si>
  <si>
    <t>2210 - Campus Development</t>
  </si>
  <si>
    <t>2217 - Other Office Expenses</t>
  </si>
  <si>
    <t>121101 - College of Horticulture, Rajendranagar</t>
  </si>
  <si>
    <t>2403 - Educational tours</t>
  </si>
  <si>
    <t>2404 - Chemicals &amp; Glassware</t>
  </si>
  <si>
    <t>2405 - Stipend/Scholarship etc</t>
  </si>
  <si>
    <t>2408 - P.G. Research</t>
  </si>
  <si>
    <t>2500 - Maintenance</t>
  </si>
  <si>
    <t>2501 - Machinery, Plants &amp; tools</t>
  </si>
  <si>
    <t>2502 - Equipment</t>
  </si>
  <si>
    <t>2509 - Repairs to apparatus, instruments</t>
  </si>
  <si>
    <t>2510 - Repairs &amp; Maintanance &amp; AMC</t>
  </si>
  <si>
    <t>2600 - Cultivation</t>
  </si>
  <si>
    <t>2601 - Cost of inputs</t>
  </si>
  <si>
    <t>2603 - Irrigation maintenance</t>
  </si>
  <si>
    <t>2605 - Freight Charges</t>
  </si>
  <si>
    <t>2608 - Basic Cultivation</t>
  </si>
  <si>
    <t>2703 - Hospital/Medicines</t>
  </si>
  <si>
    <t>2801 - Journals, Leaflets, Forms etc.</t>
  </si>
  <si>
    <t>3101- Photographic &amp; Audio Visual materials</t>
  </si>
  <si>
    <t>3102 - Laboratory</t>
  </si>
  <si>
    <t>3103 - Remuneration to Guest speakers</t>
  </si>
  <si>
    <t>3104 - Botanical cum Horticulture garden</t>
  </si>
  <si>
    <t>3105 - Model Orchards</t>
  </si>
  <si>
    <t>3106 - Hostel contingencies</t>
  </si>
  <si>
    <t>3107 - Instructional Farms</t>
  </si>
  <si>
    <t>3109 - Hostel requirements</t>
  </si>
  <si>
    <t>3110 - Remuneration to examiners</t>
  </si>
  <si>
    <t>3112 - Repairs to furniture and fittings in laboratory</t>
  </si>
  <si>
    <t>3200 - Libraries</t>
  </si>
  <si>
    <t>3202 - Books</t>
  </si>
  <si>
    <t>3205 - Xerox requisities &amp; servicing</t>
  </si>
  <si>
    <t>Total ( 3000 )</t>
  </si>
  <si>
    <t>4006 - Xerox machine</t>
  </si>
  <si>
    <t>4007 - Purchase of Tractor, Power Tiller incl. accessories</t>
  </si>
  <si>
    <t>4022 - Farm Development</t>
  </si>
  <si>
    <t>Total (2000-4000)</t>
  </si>
  <si>
    <t>Total (121101)</t>
  </si>
  <si>
    <t>2111 - RAWE/RAWEP/ELP/in plant practical</t>
  </si>
  <si>
    <t>2501 - Machinery, Plants &amp; Tools</t>
  </si>
  <si>
    <t>2602 - Development of Nursery</t>
  </si>
  <si>
    <t>3112 - Repairs to furniture and fittings in laboratories</t>
  </si>
  <si>
    <t>4007 - Purchase of Tractor/Power tiller including accessories</t>
  </si>
  <si>
    <t>Total (121401)</t>
  </si>
  <si>
    <t>121551 -Horticultural Polytechnic, Adilabad</t>
  </si>
  <si>
    <t>2217 - Other Office expenses</t>
  </si>
  <si>
    <t>2307 - Hiring of vehicles</t>
  </si>
  <si>
    <t>121551 -Horticultural Polytechnic,  Adilabad</t>
  </si>
  <si>
    <t>2510 - Repairs, Maintanance &amp; AMC</t>
  </si>
  <si>
    <t>2700 - Maintenance Charges</t>
  </si>
  <si>
    <t>2701 - Feed &amp; Fodder</t>
  </si>
  <si>
    <t>3112 - Repairs to furniture and fittings in lab.</t>
  </si>
  <si>
    <t>4014 - Providing water facility/RO unit</t>
  </si>
  <si>
    <t>Total (121551)</t>
  </si>
  <si>
    <t>121571 - Horticultural Polytechnic College, RAMAGIRIKILLA</t>
  </si>
  <si>
    <t>2301 - Vehicles Repairs &amp; Replacements</t>
  </si>
  <si>
    <t>2502 - Euipment</t>
  </si>
  <si>
    <t>2509 - Repairs to apparatus instruments</t>
  </si>
  <si>
    <t>2510 - Repairs &amp; Maintanance</t>
  </si>
  <si>
    <t>2603 - Irrigation maintance</t>
  </si>
  <si>
    <t>Total (121571)</t>
  </si>
  <si>
    <t>130000 - RESEARCH</t>
  </si>
  <si>
    <t>133000 - TELANGANA  ZONE - SUMMARY</t>
  </si>
  <si>
    <t>133101 - Telangana Zone - Horticultural Research</t>
  </si>
  <si>
    <t xml:space="preserve">               Station, Adilabad</t>
  </si>
  <si>
    <t>133102 - Telangana Zone - Horticultural Research</t>
  </si>
  <si>
    <t xml:space="preserve">               Station, Mallepally, Nalgonda District</t>
  </si>
  <si>
    <t xml:space="preserve">133103 - Telangana Zone - Medicinal Aromatic </t>
  </si>
  <si>
    <t xml:space="preserve">                Plants Research Station, R'nagar, Hyderabad</t>
  </si>
  <si>
    <t>133104 - Telangana Zone - Vegetable Research</t>
  </si>
  <si>
    <t xml:space="preserve">               Station, Rajendranagar, Hyderabad</t>
  </si>
  <si>
    <t>133105 - Telangana Zone - Floriculture Res. Station,</t>
  </si>
  <si>
    <t xml:space="preserve">                 Hyderabad</t>
  </si>
  <si>
    <t>133106 - Telangana Zone - Grape Research</t>
  </si>
  <si>
    <t xml:space="preserve">                 Station Rajendranagar, Hyderbad</t>
  </si>
  <si>
    <t>133107 -Telangana Zone - Chillies Research Station,</t>
  </si>
  <si>
    <t xml:space="preserve">               Malyal, Warangal District</t>
  </si>
  <si>
    <t>133108 - Telangana Zone - Janna Reddy Venkat</t>
  </si>
  <si>
    <t xml:space="preserve">                Reddy Horticultural Research Station,</t>
  </si>
  <si>
    <t xml:space="preserve">                Malyal, Warangal Dist.</t>
  </si>
  <si>
    <t>133109 - Telangana Zone - Horticultural Research</t>
  </si>
  <si>
    <t xml:space="preserve">                Station, Aswaraopet, Khamam District</t>
  </si>
  <si>
    <t>133110 - Telangana Zone - Fruit Research Station,</t>
  </si>
  <si>
    <t xml:space="preserve">                Sangareddy, Medak District</t>
  </si>
  <si>
    <t>133111 - Telangana Zone - Turmeric Research</t>
  </si>
  <si>
    <t xml:space="preserve">              Station, Kammarpalli, Nizamabad District.</t>
  </si>
  <si>
    <t>133113 - Telangana Zone - Post Harvest Technology</t>
  </si>
  <si>
    <t xml:space="preserve">                 Research Station, Rajendranagar</t>
  </si>
  <si>
    <t>Total (133000)</t>
  </si>
  <si>
    <t>133101 - Telangana Zone - Horticultural Research Station, Adilabad.</t>
  </si>
  <si>
    <t>2307 - Hiring of Vehicles</t>
  </si>
  <si>
    <t>3200 - Libraries (Books)</t>
  </si>
  <si>
    <t>4014 - Providing Water Facilities / RO unit</t>
  </si>
  <si>
    <t>Total (133101)</t>
  </si>
  <si>
    <t>133102 - Telangana Zone - Horticultural Research Station, Mallepally, Nalgonda Dist.</t>
  </si>
  <si>
    <t>4001 - Vehicles</t>
  </si>
  <si>
    <t>4007 - Purchase of Tractor &amp; Accessories</t>
  </si>
  <si>
    <t>4014 - Providing Drinking water facility to farm workers</t>
  </si>
  <si>
    <t>4020 - Sprayers, PVC Pipes/Irrigation pipes</t>
  </si>
  <si>
    <t>Total (133102)</t>
  </si>
  <si>
    <t>133103 - Telangana Zone - Medicinal Aromatic Plants Research Station, R'Nagar, Hyderabad</t>
  </si>
  <si>
    <t>2502 - Equipment, Plant &amp; Tools and Generator</t>
  </si>
  <si>
    <t>2510 - Repairs, Maintenance &amp; AMC</t>
  </si>
  <si>
    <t>2702 - Medicines</t>
  </si>
  <si>
    <t>3201 - Periodical &amp; back volumes</t>
  </si>
  <si>
    <t>4005 - Drip Irrigation System</t>
  </si>
  <si>
    <t>4007 - Purchase of tractor/Power Tiller including Accessories</t>
  </si>
  <si>
    <t>4010 - Purchase of Computers, xerox, etc.,</t>
  </si>
  <si>
    <t>4014 - Providing Drinking water facilities</t>
  </si>
  <si>
    <t>4020 - Sprayers, PVC pipes/Irrigation pipes</t>
  </si>
  <si>
    <t>4023 - Laboratory Thermo Regulators</t>
  </si>
  <si>
    <t>4024 - Residential Quarters maintenance</t>
  </si>
  <si>
    <t>4030 - Consultancy/Counselling services</t>
  </si>
  <si>
    <t>Total (133103)</t>
  </si>
  <si>
    <t>133104 - Telangana Zone - Vegetable Research Station, R'nagar.</t>
  </si>
  <si>
    <t xml:space="preserve">130000 - RESEARCH </t>
  </si>
  <si>
    <t>2501 - Machinary, Plant &amp; Tools</t>
  </si>
  <si>
    <t>2511 - Operation &amp; Maintenance of Office Equipment</t>
  </si>
  <si>
    <t>2602 - Development of Nursery/Protected cultivation</t>
  </si>
  <si>
    <t>2607 - Gunnybags &amp; Cloth Paper</t>
  </si>
  <si>
    <t>2608 - Basic cultivation</t>
  </si>
  <si>
    <t>2801 - Journals, Leaflets, Forms etc.,</t>
  </si>
  <si>
    <t>3101 - Photographics and audio video visuals</t>
  </si>
  <si>
    <t>3202 - Books &amp; Journals etc.,</t>
  </si>
  <si>
    <t>4005 - Drip Irrigation</t>
  </si>
  <si>
    <t>4007 - Purchase of Tractor and Accessories</t>
  </si>
  <si>
    <t>4014 - Providing water facilities</t>
  </si>
  <si>
    <t>4020 - Sprayers PVC pipes/irrigation pipes</t>
  </si>
  <si>
    <t>Total (133104)</t>
  </si>
  <si>
    <t>133105 - Telangana Zone - Floriculture Research Station, R'nagar, Hyd</t>
  </si>
  <si>
    <t>Total (1200)</t>
  </si>
  <si>
    <t>1400 - TA</t>
  </si>
  <si>
    <t>1500 - LTC</t>
  </si>
  <si>
    <t>Total (1000)</t>
  </si>
  <si>
    <t>2305 - Road tax for vehicles</t>
  </si>
  <si>
    <t>2511 - Operation &amp; Maintenance of office equipment</t>
  </si>
  <si>
    <t>2804 - Printing of Research Highlights</t>
  </si>
  <si>
    <t>2807 - Printing locally</t>
  </si>
  <si>
    <t>3112 - Replacement of furniture &amp; fittings to laboratories</t>
  </si>
  <si>
    <t>3201 - Periodicals &amp; Back volumes</t>
  </si>
  <si>
    <t>4006 - Xerox Machine</t>
  </si>
  <si>
    <t>4020 - Sprayers, PVC pipes/Irrigation</t>
  </si>
  <si>
    <t>Total (133105)</t>
  </si>
  <si>
    <t>133106 - Telangana Zone - Grape Research Station, Rajendranagar, Hyderabad</t>
  </si>
  <si>
    <t>2510 - Repairs, maintenance &amp; AMC</t>
  </si>
  <si>
    <t>2602 - Development for nursery</t>
  </si>
  <si>
    <t>3202 - Books &amp; Journals</t>
  </si>
  <si>
    <t>4002 - Equipments</t>
  </si>
  <si>
    <t>4007 - Purchase of Tractor/Power Tiller including Accessories</t>
  </si>
  <si>
    <t>4014 - Providing drinking water facilities</t>
  </si>
  <si>
    <t>4020 - Sprayers PVC pipes / Irrigation pipes</t>
  </si>
  <si>
    <t>4024 - Residential quarters</t>
  </si>
  <si>
    <t>Total (133106)</t>
  </si>
  <si>
    <t>133107 - Telangana Zone - Chillies Research Station, Malyal, Warangal Dist.</t>
  </si>
  <si>
    <t>2205 - Postage and Stationary</t>
  </si>
  <si>
    <t>2502 - Equipment/Apparatus/Instrument</t>
  </si>
  <si>
    <t>2510 - Repairs and maintenance</t>
  </si>
  <si>
    <t>2601 - Cost of Inputs</t>
  </si>
  <si>
    <t>2607 - Gunny bags &amp; Cloth paper</t>
  </si>
  <si>
    <t>2801 - Journals, leaflets, forms etc</t>
  </si>
  <si>
    <t>4000 - Non - Recurring contingencies</t>
  </si>
  <si>
    <t>4014 - Providing Water facilities / RO unit</t>
  </si>
  <si>
    <t>Total (133107)</t>
  </si>
  <si>
    <t>133108 - Telangana Zone - JVR, Horticultural Research Station, Malyal, Warangal Dist.</t>
  </si>
  <si>
    <t>2203 - Rents, Rates and Taxes</t>
  </si>
  <si>
    <t>2305 - Road Tax</t>
  </si>
  <si>
    <t>2306 - Vehicle Insurance</t>
  </si>
  <si>
    <t>2307 - Hiring of Vehicle</t>
  </si>
  <si>
    <t>4010 - Purchase of Computers, Typewriters, etc</t>
  </si>
  <si>
    <t>4020 - Sprayers PVC pipes/Irrigation pipes</t>
  </si>
  <si>
    <t>Office Building</t>
  </si>
  <si>
    <t>Total (133108)</t>
  </si>
  <si>
    <t>133109 - Telangana Zone - Horticultural Research Station, Aswaraopet, Khammam Dist.</t>
  </si>
  <si>
    <t>1205 - Farm Allowances</t>
  </si>
  <si>
    <t>2303 - Rents, Rates &amp; Taxes</t>
  </si>
  <si>
    <t>2307 - Hiring Vehicles</t>
  </si>
  <si>
    <t>2801 - Journals, leaflets, form etc.,</t>
  </si>
  <si>
    <t>Total (133109)</t>
  </si>
  <si>
    <t>133110 - Telangana Zone - Fruit Research Station, Sangareddy, Medak Dist.</t>
  </si>
  <si>
    <t>2607 - Gunny Bags</t>
  </si>
  <si>
    <t>3112 - Repairs to furniture and fittings in laboratoric</t>
  </si>
  <si>
    <t>4007 - Purchase of tractor &amp; Accessories</t>
  </si>
  <si>
    <t>4010 - Purchase of Computers,  Fax machine Roneo etc.,</t>
  </si>
  <si>
    <t>Total (133110)</t>
  </si>
  <si>
    <t>133111 - Telangana Zone - Turmeric Research Station, Kammarpalli, Nizamabad Dist.</t>
  </si>
  <si>
    <t>2607 - Gunny Bags, Cloth papers &amp; Tarred</t>
  </si>
  <si>
    <t>3103 -  furniture &amp; fittings etc.,</t>
  </si>
  <si>
    <t>3201 - Periodicals &amp; Back Volumes</t>
  </si>
  <si>
    <t>3202 - Books journals etc.</t>
  </si>
  <si>
    <t>4007 - Purchase of tractor &amp; accessories</t>
  </si>
  <si>
    <t>Total (133111)</t>
  </si>
  <si>
    <t>133113 - Telangana Zone - Post Harvest Technology Research Station, R'nagar</t>
  </si>
  <si>
    <t>2307 - Hiring of Vehilces</t>
  </si>
  <si>
    <t>2501 - Machinery, Plants and tools;</t>
  </si>
  <si>
    <t>3112 - furniture and fittings etc.,</t>
  </si>
  <si>
    <t>4030 - Consultancy/countseling services</t>
  </si>
  <si>
    <t>Total (133113)</t>
  </si>
  <si>
    <t>140000 - EXTENSION</t>
  </si>
  <si>
    <t>SUMMARY &amp; DETAILS</t>
  </si>
  <si>
    <t>140101 - Crops, Seminars Exhibitions, ZREAC</t>
  </si>
  <si>
    <t xml:space="preserve">                meetings etc.</t>
  </si>
  <si>
    <t>140102 - Publications</t>
  </si>
  <si>
    <t>140103 - Field Visits / Training Programmes/</t>
  </si>
  <si>
    <t xml:space="preserve">                Kisan Melas/Rythu Sadassu</t>
  </si>
  <si>
    <t>Total (140000)</t>
  </si>
  <si>
    <t>150000 - COMMON EXPENDITURE</t>
  </si>
  <si>
    <t>Common Expenditure (Contingencies)</t>
  </si>
  <si>
    <t>150010 - Appointment of Coaches in Major Games</t>
  </si>
  <si>
    <t>150020 - Scheme for Development of SCs/STs</t>
  </si>
  <si>
    <t>150030 - Seminars, Conferences, Conventions</t>
  </si>
  <si>
    <t xml:space="preserve">                and Workshops</t>
  </si>
  <si>
    <t>150040 - Educational tour</t>
  </si>
  <si>
    <t>150050 - Contribution to E.P.F.</t>
  </si>
  <si>
    <t>150060 - Audit expenses</t>
  </si>
  <si>
    <t>150070 - Convocation</t>
  </si>
  <si>
    <t>150080 - Examinations</t>
  </si>
  <si>
    <t>150090 - Stipends to P.G. Students</t>
  </si>
  <si>
    <t xml:space="preserve">150101 - T.A. for Members of Board and </t>
  </si>
  <si>
    <t xml:space="preserve">                Finance Committee</t>
  </si>
  <si>
    <t>150102 - Hospitality Expenses</t>
  </si>
  <si>
    <t>150103 - T.A. for Meetings at Admn. Office</t>
  </si>
  <si>
    <t xml:space="preserve">                other than Board/Finance for all the</t>
  </si>
  <si>
    <t xml:space="preserve">                Meetings conducted by the Admn. Office</t>
  </si>
  <si>
    <t>150104 - Lumpsum provision for Meeting</t>
  </si>
  <si>
    <t xml:space="preserve">               Transfer T.A. expenditure for all</t>
  </si>
  <si>
    <t xml:space="preserve">                institutions</t>
  </si>
  <si>
    <t xml:space="preserve">150150 - Revolving Fund in respect of </t>
  </si>
  <si>
    <t xml:space="preserve">                Education, Research &amp; Extension</t>
  </si>
  <si>
    <t>150170 - Legal Expenses</t>
  </si>
  <si>
    <t>150200 - Sports, Games, NCC/Cultural Literary</t>
  </si>
  <si>
    <t xml:space="preserve">                other students activities etc</t>
  </si>
  <si>
    <t>150202 - Electrical Charges</t>
  </si>
  <si>
    <t>150210 - Remunaration of Guest Speakers</t>
  </si>
  <si>
    <t>150260 - Conveyance Charges</t>
  </si>
  <si>
    <t>150280 - Educational concession to employees</t>
  </si>
  <si>
    <t>150290 - Purchase of Motor Vehicles</t>
  </si>
  <si>
    <t xml:space="preserve">                (including Buses)</t>
  </si>
  <si>
    <t>150300 - Miscellaneous payments</t>
  </si>
  <si>
    <t>150490 - Printing of Budget, Annual Accounts etc.</t>
  </si>
  <si>
    <t>150500 - Payment of Medical Reimbursement</t>
  </si>
  <si>
    <t>150510 - Payment of exgratia</t>
  </si>
  <si>
    <t>150616 - Awarding of "SKLTSHU Young Scientist</t>
  </si>
  <si>
    <t xml:space="preserve">                Award"</t>
  </si>
  <si>
    <t>150617 - Acquiring of Land to SKLTSHU</t>
  </si>
  <si>
    <t>150623 - Lumpsum provision for Clothing and</t>
  </si>
  <si>
    <t xml:space="preserve">                Livery</t>
  </si>
  <si>
    <t>150628 - All India Coordinated Research Projects</t>
  </si>
  <si>
    <t xml:space="preserve">                (25% State Share on Contingencies)</t>
  </si>
  <si>
    <t>Common Expenditure (Salaries)</t>
  </si>
  <si>
    <t>150240 - Income Tax</t>
  </si>
  <si>
    <t>150320 - Study leave salary to inservice teachers</t>
  </si>
  <si>
    <t>150627 - Lumpsum provision for</t>
  </si>
  <si>
    <t xml:space="preserve">                Recurring and Non Recurring Cont.</t>
  </si>
  <si>
    <t>150631 - Lumpsum provision for providing Salaries(*)</t>
  </si>
  <si>
    <t>150630 - All India Coordinated Research Projects</t>
  </si>
  <si>
    <t xml:space="preserve">                (25% State Share on Salaries)</t>
  </si>
  <si>
    <t>150632 - Contributroy Pension Scheme (on Salaries)</t>
  </si>
  <si>
    <t>Total (Common Expenditure : Salaries) 150320 to 150632</t>
  </si>
  <si>
    <t>150640 - Lumpsum Provision for providing</t>
  </si>
  <si>
    <t xml:space="preserve">                Direct Receipts realized by the University</t>
  </si>
  <si>
    <t xml:space="preserve">             (*) (outsourcing Salaries, Security service salaries, In service teacher's salaries, contractual teachers</t>
  </si>
  <si>
    <t>salaries, Medical, PET, Etc., salaries.)</t>
  </si>
  <si>
    <t xml:space="preserve">121571 - Horticultural Polytechnic at </t>
  </si>
  <si>
    <t>Budget Estimates 2020-21</t>
  </si>
  <si>
    <t>Budget Estimates 2020-2021</t>
  </si>
  <si>
    <t>Acc  Code</t>
  </si>
  <si>
    <t>Detailed Head</t>
  </si>
  <si>
    <t>Budget Provision 2017-2018</t>
  </si>
  <si>
    <t>Expenditure up to previous Month</t>
  </si>
  <si>
    <t>Expenditure for the month of March - 2018</t>
  </si>
  <si>
    <t>Progressive expenditure</t>
  </si>
  <si>
    <t>Uni. Administration,Regional Accounts Office,</t>
  </si>
  <si>
    <t>Rajendranagar</t>
  </si>
  <si>
    <t>Non Teaching</t>
  </si>
  <si>
    <t>Pay of Officers</t>
  </si>
  <si>
    <t>Pay of Establishment</t>
  </si>
  <si>
    <t>Dearness Allowance</t>
  </si>
  <si>
    <t>HRA, OCA &amp; Other Allowances</t>
  </si>
  <si>
    <t>Interium Relief</t>
  </si>
  <si>
    <t>Surrender Leave Salary</t>
  </si>
  <si>
    <t>T.A</t>
  </si>
  <si>
    <t>L.T.C</t>
  </si>
  <si>
    <t>Recurring Contigencies</t>
  </si>
  <si>
    <t>Office Expenses</t>
  </si>
  <si>
    <t>Electricity &amp; Water</t>
  </si>
  <si>
    <t>Postage &amp; Stationery</t>
  </si>
  <si>
    <t>Telephones</t>
  </si>
  <si>
    <t>Newspaper, Journals &amp; Magazines</t>
  </si>
  <si>
    <t>Hospitality</t>
  </si>
  <si>
    <t>Contingencies</t>
  </si>
  <si>
    <t>Total(2000)</t>
  </si>
  <si>
    <t>Non - Recurring Contingencies</t>
  </si>
  <si>
    <t>Furniture</t>
  </si>
  <si>
    <t>Purchase of Xerox machine</t>
  </si>
  <si>
    <t>Purchase of Computers, Typewriters, Reno,</t>
  </si>
  <si>
    <t>Fax Machines etc.,</t>
  </si>
  <si>
    <t>Total(4000)</t>
  </si>
  <si>
    <t>TOTAL (110150)</t>
  </si>
  <si>
    <t>Payment of Pensionery benefits</t>
  </si>
  <si>
    <t>Expenditure for the month of March- 2018</t>
  </si>
  <si>
    <t>College of Horticulture, Rajendranagar</t>
  </si>
  <si>
    <t>Pay and Allowances</t>
  </si>
  <si>
    <t>Teaching</t>
  </si>
  <si>
    <t>Pay of Teachers</t>
  </si>
  <si>
    <t>Dearness Allowances</t>
  </si>
  <si>
    <t>HRA, CCA &amp; Other Allowances</t>
  </si>
  <si>
    <t>Total(1100)</t>
  </si>
  <si>
    <t>Non-Teaching</t>
  </si>
  <si>
    <t>Pay of Establishement</t>
  </si>
  <si>
    <t>Total(1200)</t>
  </si>
  <si>
    <t>Hostel Workers Salaries</t>
  </si>
  <si>
    <t>Total</t>
  </si>
  <si>
    <t>Total(1000)</t>
  </si>
  <si>
    <t>Recurring Contingencies</t>
  </si>
  <si>
    <t>Wages</t>
  </si>
  <si>
    <t>Labour wages/Watch and Ward</t>
  </si>
  <si>
    <t>Wages to Hostel Workers</t>
  </si>
  <si>
    <t>RAWE/RAWEP/EWEP/Inplant Practical</t>
  </si>
  <si>
    <t>Rents, Rates &amp; Taxes</t>
  </si>
  <si>
    <t>Repairs to Furniture</t>
  </si>
  <si>
    <t>Advertisement &amp; Publicity</t>
  </si>
  <si>
    <t>Campus Development</t>
  </si>
  <si>
    <t>Other Office expenses</t>
  </si>
  <si>
    <t>Motor Vehicles</t>
  </si>
  <si>
    <t>Vehicle Repairs &amp; Replacements</t>
  </si>
  <si>
    <t>Oils &amp; Lubricants</t>
  </si>
  <si>
    <t>Road tax for Vehicles</t>
  </si>
  <si>
    <t>Insurance for vehicles</t>
  </si>
  <si>
    <t>Miscellaneous</t>
  </si>
  <si>
    <t>Educational tours</t>
  </si>
  <si>
    <t>Chemicals &amp; Glassware</t>
  </si>
  <si>
    <t>Stipend/Scholarship etc</t>
  </si>
  <si>
    <t>P.G. Research</t>
  </si>
  <si>
    <t>Maintenance</t>
  </si>
  <si>
    <t>Machinery, Plants &amp; tools</t>
  </si>
  <si>
    <t>Equipment</t>
  </si>
  <si>
    <t>Repairs to apparatus instruments</t>
  </si>
  <si>
    <t>Repairs &amp; Maintenance &amp; AMC</t>
  </si>
  <si>
    <t>Cultivation</t>
  </si>
  <si>
    <t>Cost of inputs</t>
  </si>
  <si>
    <t>Irrigation maintenance</t>
  </si>
  <si>
    <t>Basic Cultivation</t>
  </si>
  <si>
    <t>Hospital / Medicines</t>
  </si>
  <si>
    <t>Printing</t>
  </si>
  <si>
    <t>Journals, Leaflets, Forms etc.</t>
  </si>
  <si>
    <t>Printing Locally</t>
  </si>
  <si>
    <t>Other Contingencies</t>
  </si>
  <si>
    <t>Photographic &amp; Audio Visual materials</t>
  </si>
  <si>
    <t>Laboratory</t>
  </si>
  <si>
    <t>Remuneration to Guest Speakers</t>
  </si>
  <si>
    <t>Botanical cum Horticulture garden</t>
  </si>
  <si>
    <t>Model Orchards</t>
  </si>
  <si>
    <t>Hostel Contingencies</t>
  </si>
  <si>
    <t>Instructional Farms</t>
  </si>
  <si>
    <t>Hostel requirements</t>
  </si>
  <si>
    <t>Remuneration to examiners</t>
  </si>
  <si>
    <t>Repairs to furniture and fittings in laboratory</t>
  </si>
  <si>
    <t>Libraries</t>
  </si>
  <si>
    <t>Books</t>
  </si>
  <si>
    <t>Xerox requisities &amp; servicing</t>
  </si>
  <si>
    <t>Non- Recurring Contingencies</t>
  </si>
  <si>
    <t>Xerox  machine</t>
  </si>
  <si>
    <t xml:space="preserve">Purchase of Computers, Typewriters, Roneo,  </t>
  </si>
  <si>
    <t xml:space="preserve">Fax machines etc., </t>
  </si>
  <si>
    <t>Farm Development</t>
  </si>
  <si>
    <t>Total(121101)</t>
  </si>
  <si>
    <t>Budget Provision 2014-2015</t>
  </si>
  <si>
    <t>Expenditure for the month of March - 2015</t>
  </si>
  <si>
    <t>Horticulture Polytechnic, Madakasira</t>
  </si>
  <si>
    <t>Horticultural Polytechnic College, Ramagirikilla</t>
  </si>
  <si>
    <t>Vehicles Repairs &amp; Replacements</t>
  </si>
  <si>
    <t>Insurance for Vehicles</t>
  </si>
  <si>
    <t>Hiring of vehicles</t>
  </si>
  <si>
    <t>Repairs &amp; Maintenance</t>
  </si>
  <si>
    <t>Irrigation maintance</t>
  </si>
  <si>
    <t>Maintenance charges</t>
  </si>
  <si>
    <t>Remuneration to Guest speakers</t>
  </si>
  <si>
    <t>Repairs to furniture and fittings in laboratoric</t>
  </si>
  <si>
    <t>Xerox machine</t>
  </si>
  <si>
    <t>Providing water facility/RO unit</t>
  </si>
  <si>
    <t>Total(121571)</t>
  </si>
  <si>
    <t>Horticultural Research Station, Ambajipet</t>
  </si>
  <si>
    <t>Total (131103)</t>
  </si>
  <si>
    <t>Expenditure for the month of January, 2018</t>
  </si>
  <si>
    <t>Medicinal Aromatic Plants Research Station, R'nagar, Hyderabad</t>
  </si>
  <si>
    <t>Equuipment, Plant &amp; Tools and Generator</t>
  </si>
  <si>
    <t>Repairs, Maintenance &amp; AMC</t>
  </si>
  <si>
    <t>Development of Nursery</t>
  </si>
  <si>
    <t>Journals, Leaflets, Forms etc</t>
  </si>
  <si>
    <t>Purchase of Computers, xerox etc</t>
  </si>
  <si>
    <t>Providing Drinking water facilities</t>
  </si>
  <si>
    <t>Sprayers, PVC pipes/ Irrigation pipes</t>
  </si>
  <si>
    <t>Total(133103)</t>
  </si>
  <si>
    <t>Vegetable Research Station, R'nagar</t>
  </si>
  <si>
    <t>Repairs to furniture</t>
  </si>
  <si>
    <t>Machinary,Plant &amp; Tools</t>
  </si>
  <si>
    <t>Repairs to apparatus, instruments</t>
  </si>
  <si>
    <t>Operation &amp; Maintenance of Office Equipment</t>
  </si>
  <si>
    <t>Basic cultivation</t>
  </si>
  <si>
    <t>Journals, Leaflets, Forms etc.,</t>
  </si>
  <si>
    <t>Other contingencies</t>
  </si>
  <si>
    <t>Photographic and audio video visuals</t>
  </si>
  <si>
    <t>Books &amp; Journals etc.,</t>
  </si>
  <si>
    <t>Providing water facilites</t>
  </si>
  <si>
    <t>Sprayers PVC pipes/irrigation pipes</t>
  </si>
  <si>
    <t>Total(133104)</t>
  </si>
  <si>
    <t>Grape Research Station, Rajendranagar, Hyderabad</t>
  </si>
  <si>
    <t>Farm Allowance</t>
  </si>
  <si>
    <t>Electricity &amp; water charges</t>
  </si>
  <si>
    <t>Equipments</t>
  </si>
  <si>
    <t>Repairs, maintenance &amp; AMC</t>
  </si>
  <si>
    <t>Development for Nursery</t>
  </si>
  <si>
    <t>Printing of Research Highlights</t>
  </si>
  <si>
    <t>Photographic &amp; Audio visual materials</t>
  </si>
  <si>
    <t>Books &amp; Journals</t>
  </si>
  <si>
    <t>Purchase of tractor/Power tiller including accessories</t>
  </si>
  <si>
    <t>Purchase of Computers, Typewriters, Roneo, Fax machines etc.,</t>
  </si>
  <si>
    <t>Sprayers PVC pipes/ Irrigation pipes</t>
  </si>
  <si>
    <t>Total(133106)</t>
  </si>
  <si>
    <t>Floriculture Research Station, R'nagar, Hyderabad</t>
  </si>
  <si>
    <t>Periodicals &amp; Back volumes</t>
  </si>
  <si>
    <t>Purchase of Computers, Typewriters, Roneo</t>
  </si>
  <si>
    <t>Fax machines etc.,</t>
  </si>
  <si>
    <t>Sprayers, PVC pipes/Irrigation</t>
  </si>
  <si>
    <t>Total(133105)</t>
  </si>
  <si>
    <t>Fruit Research Station, Sangareddy, Medak Dist</t>
  </si>
  <si>
    <t>Gunny Bags</t>
  </si>
  <si>
    <t>Maintenance Charges</t>
  </si>
  <si>
    <t>Feed &amp; Fodder</t>
  </si>
  <si>
    <t>Medicines</t>
  </si>
  <si>
    <t>Printing locally</t>
  </si>
  <si>
    <t>Drip Irrigation System</t>
  </si>
  <si>
    <t>Purchase of tractor &amp; Accessories</t>
  </si>
  <si>
    <t>Purchase of Computers, Fax machine Roneo etc.</t>
  </si>
  <si>
    <t>Residential Quarters maintenance</t>
  </si>
  <si>
    <t>Total(133110)</t>
  </si>
  <si>
    <t xml:space="preserve">Horticultural College &amp; Research Institute, </t>
  </si>
  <si>
    <t>Anantharajupeta</t>
  </si>
  <si>
    <t>Total( 121301)</t>
  </si>
  <si>
    <t>Expenditure for the month of October - 2015</t>
  </si>
  <si>
    <t>College of Horticulture, Mojerla</t>
  </si>
  <si>
    <t>Wages to Hostel workers</t>
  </si>
  <si>
    <t>RAWE/RAWEP/WEP/in plant</t>
  </si>
  <si>
    <t>Other Office Expenses</t>
  </si>
  <si>
    <t>Repairs &amp; Maintenance  &amp; AMC</t>
  </si>
  <si>
    <t>Development of nursery</t>
  </si>
  <si>
    <t>Repairs to furniture and fittings in laborateries</t>
  </si>
  <si>
    <t>Total(121401)</t>
  </si>
  <si>
    <t>Horticultural Polytechnic at Adilabad</t>
  </si>
  <si>
    <t>Hostel workers V.D.A</t>
  </si>
  <si>
    <t>Providing water facility/ RO unit</t>
  </si>
  <si>
    <t>Total(121551)</t>
  </si>
  <si>
    <t>Horticultural Research Station, Aswaraopet, Khammam</t>
  </si>
  <si>
    <t>Farm Allowances</t>
  </si>
  <si>
    <t>Repairs and maintenance</t>
  </si>
  <si>
    <t>Purchase of Tractor  &amp; Accessories</t>
  </si>
  <si>
    <t>Total(133109)</t>
  </si>
  <si>
    <t>Horticultural Research Station, Adilabad</t>
  </si>
  <si>
    <t>Libraries(books)</t>
  </si>
  <si>
    <t>Total(133101)</t>
  </si>
  <si>
    <t>Turmeric Research Station, Kammarpalli, Nizamabad</t>
  </si>
  <si>
    <t>Journals,Leaflets,Forms etc.</t>
  </si>
  <si>
    <t>TOTAL(3000)</t>
  </si>
  <si>
    <t xml:space="preserve">Equipment </t>
  </si>
  <si>
    <t>Total(133111)</t>
  </si>
  <si>
    <t>Chillies Research Station, Malyal, Warangal Dist.</t>
  </si>
  <si>
    <t>Total(133107)</t>
  </si>
  <si>
    <t>JVR, Horticultural Research Station, Malyal, Warangal</t>
  </si>
  <si>
    <t>Total(133108)</t>
  </si>
  <si>
    <t>Horticultural Research Station, Mallepally, Nalgonda Dist</t>
  </si>
  <si>
    <t xml:space="preserve">Total </t>
  </si>
  <si>
    <t>Total(3000)</t>
  </si>
  <si>
    <t>Total(133102)</t>
  </si>
  <si>
    <t>Crops Seminars, Exhibitions, ZREAC</t>
  </si>
  <si>
    <t>meeting etc.,</t>
  </si>
  <si>
    <t>Pub lications</t>
  </si>
  <si>
    <t>Field visits/Training programmes/</t>
  </si>
  <si>
    <t>Kisanmelas/Rythu sadassus</t>
  </si>
  <si>
    <t>Appointment of Coaches in Major Games</t>
  </si>
  <si>
    <t>Scheme for Development of SCs/STs</t>
  </si>
  <si>
    <t>Seminars, Conferences, Conventions and Workships</t>
  </si>
  <si>
    <t>Educational tour</t>
  </si>
  <si>
    <t>Contribution to E.P.F</t>
  </si>
  <si>
    <t>Audit expenses</t>
  </si>
  <si>
    <t>Examinations</t>
  </si>
  <si>
    <t>Stipends to P.G. Students</t>
  </si>
  <si>
    <t>T.A for Members of Board and Finance Committee</t>
  </si>
  <si>
    <t>Hospitality Expenses</t>
  </si>
  <si>
    <t xml:space="preserve">Lumpsum provision for Meeting Transfer T.A expenditure for all institutions. </t>
  </si>
  <si>
    <t>Revolving Fund in respect of Education,l Research &amp; Extension</t>
  </si>
  <si>
    <t>Legal Expenses</t>
  </si>
  <si>
    <t>Sports, Games,NCC/Cultural Literary other students activities etc.,</t>
  </si>
  <si>
    <t>Income tax</t>
  </si>
  <si>
    <t>Remuneration of Guest Speakers</t>
  </si>
  <si>
    <t>Conveyance Charges</t>
  </si>
  <si>
    <t>Educational concession to employees</t>
  </si>
  <si>
    <t>Purchase of Motor Vehicles</t>
  </si>
  <si>
    <t>Miscellaneous payments</t>
  </si>
  <si>
    <t>Printing of Budget, Annual accounts etc.,</t>
  </si>
  <si>
    <t>Study Leave salary to the in - service teachers</t>
  </si>
  <si>
    <t>Payment of Medical reimbursement</t>
  </si>
  <si>
    <t>Awarding of "Dr. YSRHU Young scientist award</t>
  </si>
  <si>
    <t>Lumpsum provision for clothing and livery</t>
  </si>
  <si>
    <t>Lumpsum provision for recurring &amp; non recurring contingencies - 2012-13</t>
  </si>
  <si>
    <t>All India coordinated research projects</t>
  </si>
  <si>
    <t>AICRP(25% share)</t>
  </si>
  <si>
    <t>Contributory Pension Scheme (on salaries)</t>
  </si>
  <si>
    <t>Lumpsum providing for providing facilities</t>
  </si>
  <si>
    <t>Lumpsum provision for providing Direct</t>
  </si>
  <si>
    <t>Receipts Realized</t>
  </si>
  <si>
    <t>Office of the Asst. Comptroller, Regional Accounts Office, Dr. YSRHU, Rajendranagar, Hyderabad</t>
  </si>
  <si>
    <t>Accounts for the month of  December, 2013</t>
  </si>
  <si>
    <t>University Administration, Administrative Office</t>
  </si>
  <si>
    <t>Wages to Watch &amp; Ward</t>
  </si>
  <si>
    <t>University Campus Development</t>
  </si>
  <si>
    <t>Contingencies to Co-ordinator</t>
  </si>
  <si>
    <t>Operation &amp; Maintenance of Office</t>
  </si>
  <si>
    <t>Remuneration to Examiners</t>
  </si>
  <si>
    <t>Purchase of Vehicles</t>
  </si>
  <si>
    <t>Xerox</t>
  </si>
  <si>
    <t>Installation of electronic telephonce systems in Admn. Office and Campus</t>
  </si>
  <si>
    <t>Total(110100)</t>
  </si>
  <si>
    <t>Telangana Zone- Post Harvest Technology</t>
  </si>
  <si>
    <t>Research Station, Rajendranagar</t>
  </si>
  <si>
    <t>Interim Relief</t>
  </si>
  <si>
    <t>Hiring of Vehicles</t>
  </si>
  <si>
    <t>Electric motor and oil engine</t>
  </si>
  <si>
    <t>Hostel contingencies</t>
  </si>
  <si>
    <t>Repairs to furniture and fittings in laboratic</t>
  </si>
  <si>
    <t>Periodical &amp; back volumes</t>
  </si>
  <si>
    <t>Vehicle</t>
  </si>
  <si>
    <t>Drip Irrigation system</t>
  </si>
  <si>
    <t>Purchase of Computers, Xerox, etc.,</t>
  </si>
  <si>
    <t>Laboratory Thermo Regulators</t>
  </si>
  <si>
    <t>Total(133113)</t>
  </si>
  <si>
    <t>abstract</t>
  </si>
  <si>
    <t>contingencies</t>
  </si>
  <si>
    <t>Salaries</t>
  </si>
  <si>
    <t>University admn</t>
  </si>
  <si>
    <t>Accounts office</t>
  </si>
  <si>
    <t>Pensions</t>
  </si>
  <si>
    <t>COH, Rajendranagar</t>
  </si>
  <si>
    <t>COH, Mojerla</t>
  </si>
  <si>
    <t>HPT, Adilabad</t>
  </si>
  <si>
    <t>HPT, Ramagirikilla</t>
  </si>
  <si>
    <t>HRS, Adilabad</t>
  </si>
  <si>
    <t>HRS, Mallepally</t>
  </si>
  <si>
    <t>MAPRS, R'nagar</t>
  </si>
  <si>
    <t>VRS, Rajendranagar</t>
  </si>
  <si>
    <t>Floriculture</t>
  </si>
  <si>
    <t>GRS, Rajendranagar</t>
  </si>
  <si>
    <t>Chillies</t>
  </si>
  <si>
    <t>PHTRS</t>
  </si>
  <si>
    <t>TRS, Kammaraplly</t>
  </si>
  <si>
    <t>FRS, Sangareddy</t>
  </si>
  <si>
    <t>HRS, Aswaraopet</t>
  </si>
  <si>
    <t>JVR, HRS, Malyal</t>
  </si>
  <si>
    <t>income tax</t>
  </si>
  <si>
    <t>study leave salary</t>
  </si>
  <si>
    <t>25% Aicrp</t>
  </si>
  <si>
    <t>Cps</t>
  </si>
  <si>
    <t>EXTENSION</t>
  </si>
  <si>
    <t>COMMON</t>
  </si>
  <si>
    <t>BUDGET SANCTIONED</t>
  </si>
  <si>
    <t>t.a to board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</si>
</sst>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name val="Times New Roman"/>
      <family val="1"/>
    </font>
    <font>
      <sz val="12"/>
      <color theme="1" tint="0.14999847407452621"/>
      <name val="Times New Roman"/>
      <family val="1"/>
    </font>
    <font>
      <sz val="12"/>
      <color rgb="FFFF0000"/>
      <name val="Times New Roman"/>
      <family val="1"/>
    </font>
    <font>
      <b/>
      <sz val="12"/>
      <color theme="1" tint="0.249977111117893"/>
      <name val="Times New Roman"/>
      <family val="1"/>
    </font>
    <font>
      <b/>
      <sz val="10"/>
      <color theme="1" tint="4.9989318521683403E-2"/>
      <name val="Arial"/>
      <family val="2"/>
    </font>
    <font>
      <b/>
      <i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theme="1" tint="0.24997711111789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00B0F0"/>
      <name val="Times New Roman"/>
      <family val="1"/>
    </font>
    <font>
      <b/>
      <sz val="12"/>
      <color theme="3" tint="0.39997558519241921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/>
    <xf numFmtId="0" fontId="3" fillId="0" borderId="0" xfId="0" applyFont="1"/>
    <xf numFmtId="0" fontId="4" fillId="0" borderId="0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5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5" xfId="1" applyFont="1" applyBorder="1" applyAlignment="1">
      <alignment horizontal="right" vertical="center"/>
    </xf>
    <xf numFmtId="1" fontId="4" fillId="0" borderId="5" xfId="1" applyNumberFormat="1" applyFont="1" applyBorder="1" applyAlignment="1">
      <alignment vertical="center"/>
    </xf>
    <xf numFmtId="1" fontId="2" fillId="0" borderId="5" xfId="1" applyNumberFormat="1" applyFont="1" applyBorder="1" applyAlignment="1">
      <alignment vertical="center"/>
    </xf>
    <xf numFmtId="1" fontId="2" fillId="0" borderId="5" xfId="1" applyNumberFormat="1" applyFont="1" applyBorder="1" applyAlignment="1">
      <alignment horizontal="right" vertical="center"/>
    </xf>
    <xf numFmtId="1" fontId="4" fillId="0" borderId="5" xfId="2" applyNumberFormat="1" applyFont="1" applyBorder="1" applyAlignment="1">
      <alignment vertical="center"/>
    </xf>
    <xf numFmtId="1" fontId="4" fillId="0" borderId="5" xfId="2" applyNumberFormat="1" applyFont="1" applyBorder="1" applyAlignment="1">
      <alignment horizontal="right" vertical="center"/>
    </xf>
    <xf numFmtId="1" fontId="2" fillId="0" borderId="5" xfId="2" applyNumberFormat="1" applyFont="1" applyBorder="1" applyAlignment="1">
      <alignment vertical="center"/>
    </xf>
    <xf numFmtId="1" fontId="2" fillId="0" borderId="5" xfId="2" applyNumberFormat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6" xfId="1" applyFont="1" applyBorder="1"/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right" vertical="center" wrapText="1"/>
    </xf>
    <xf numFmtId="0" fontId="2" fillId="0" borderId="5" xfId="1" applyFont="1" applyBorder="1"/>
    <xf numFmtId="1" fontId="4" fillId="0" borderId="5" xfId="1" applyNumberFormat="1" applyFont="1" applyBorder="1" applyAlignment="1">
      <alignment horizontal="right" vertical="center"/>
    </xf>
    <xf numFmtId="1" fontId="2" fillId="0" borderId="5" xfId="2" applyNumberFormat="1" applyFont="1" applyFill="1" applyBorder="1" applyAlignment="1">
      <alignment horizontal="right" vertical="center"/>
    </xf>
    <xf numFmtId="1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vertical="center"/>
    </xf>
    <xf numFmtId="1" fontId="4" fillId="0" borderId="5" xfId="1" applyNumberFormat="1" applyFont="1" applyFill="1" applyBorder="1" applyAlignment="1">
      <alignment vertical="center"/>
    </xf>
    <xf numFmtId="1" fontId="5" fillId="0" borderId="5" xfId="1" applyNumberFormat="1" applyFont="1" applyBorder="1" applyAlignment="1">
      <alignment horizontal="right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" fontId="4" fillId="0" borderId="5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4" fillId="0" borderId="5" xfId="1" applyFont="1" applyBorder="1"/>
    <xf numFmtId="0" fontId="4" fillId="0" borderId="13" xfId="1" applyFont="1" applyBorder="1" applyAlignment="1">
      <alignment horizontal="right" vertical="center" wrapText="1"/>
    </xf>
    <xf numFmtId="1" fontId="2" fillId="0" borderId="13" xfId="1" applyNumberFormat="1" applyFont="1" applyBorder="1" applyAlignment="1">
      <alignment horizontal="right" vertical="center"/>
    </xf>
    <xf numFmtId="1" fontId="4" fillId="0" borderId="13" xfId="1" applyNumberFormat="1" applyFont="1" applyBorder="1" applyAlignment="1">
      <alignment horizontal="right" vertical="center"/>
    </xf>
    <xf numFmtId="1" fontId="4" fillId="0" borderId="13" xfId="2" applyNumberFormat="1" applyFont="1" applyBorder="1" applyAlignment="1">
      <alignment horizontal="right" vertical="center"/>
    </xf>
    <xf numFmtId="0" fontId="2" fillId="0" borderId="13" xfId="1" applyFont="1" applyBorder="1" applyAlignment="1">
      <alignment horizontal="right" vertical="center"/>
    </xf>
    <xf numFmtId="1" fontId="4" fillId="0" borderId="7" xfId="2" applyNumberFormat="1" applyFont="1" applyBorder="1" applyAlignment="1">
      <alignment vertical="center"/>
    </xf>
    <xf numFmtId="1" fontId="2" fillId="0" borderId="0" xfId="1" applyNumberFormat="1" applyFont="1" applyAlignment="1">
      <alignment horizontal="right" vertical="center"/>
    </xf>
    <xf numFmtId="1" fontId="2" fillId="0" borderId="5" xfId="1" applyNumberFormat="1" applyFont="1" applyBorder="1" applyAlignment="1">
      <alignment horizontal="left" vertical="center"/>
    </xf>
    <xf numFmtId="1" fontId="2" fillId="0" borderId="5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right" vertical="center"/>
    </xf>
    <xf numFmtId="1" fontId="4" fillId="0" borderId="0" xfId="2" applyNumberFormat="1" applyFont="1" applyBorder="1" applyAlignment="1">
      <alignment vertical="center"/>
    </xf>
    <xf numFmtId="1" fontId="4" fillId="0" borderId="0" xfId="2" applyNumberFormat="1" applyFont="1" applyBorder="1" applyAlignment="1">
      <alignment horizontal="right" vertical="center"/>
    </xf>
    <xf numFmtId="1" fontId="2" fillId="0" borderId="9" xfId="1" applyNumberFormat="1" applyFont="1" applyBorder="1" applyAlignment="1">
      <alignment vertical="center"/>
    </xf>
    <xf numFmtId="1" fontId="2" fillId="0" borderId="9" xfId="2" applyNumberFormat="1" applyFont="1" applyBorder="1" applyAlignment="1">
      <alignment vertical="center"/>
    </xf>
    <xf numFmtId="1" fontId="2" fillId="0" borderId="9" xfId="2" applyNumberFormat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1" fontId="2" fillId="0" borderId="2" xfId="1" applyNumberFormat="1" applyFont="1" applyBorder="1" applyAlignment="1">
      <alignment vertical="center"/>
    </xf>
    <xf numFmtId="1" fontId="2" fillId="0" borderId="2" xfId="1" applyNumberFormat="1" applyFont="1" applyBorder="1" applyAlignment="1">
      <alignment horizontal="right" vertical="center"/>
    </xf>
    <xf numFmtId="1" fontId="4" fillId="0" borderId="9" xfId="1" applyNumberFormat="1" applyFont="1" applyBorder="1" applyAlignment="1">
      <alignment horizontal="right" vertical="center"/>
    </xf>
    <xf numFmtId="1" fontId="4" fillId="0" borderId="9" xfId="2" applyNumberFormat="1" applyFont="1" applyBorder="1" applyAlignment="1">
      <alignment vertical="center"/>
    </xf>
    <xf numFmtId="1" fontId="4" fillId="0" borderId="9" xfId="2" applyNumberFormat="1" applyFont="1" applyBorder="1" applyAlignment="1">
      <alignment horizontal="right" vertical="center"/>
    </xf>
    <xf numFmtId="1" fontId="2" fillId="0" borderId="1" xfId="2" applyNumberFormat="1" applyFont="1" applyFill="1" applyBorder="1" applyAlignment="1">
      <alignment horizontal="right" vertical="center"/>
    </xf>
    <xf numFmtId="1" fontId="2" fillId="0" borderId="5" xfId="1" applyNumberFormat="1" applyFont="1" applyFill="1" applyBorder="1" applyAlignment="1">
      <alignment vertical="center"/>
    </xf>
    <xf numFmtId="1" fontId="2" fillId="0" borderId="2" xfId="2" applyNumberFormat="1" applyFont="1" applyBorder="1" applyAlignment="1">
      <alignment vertical="center"/>
    </xf>
    <xf numFmtId="1" fontId="2" fillId="0" borderId="2" xfId="2" applyNumberFormat="1" applyFont="1" applyBorder="1" applyAlignment="1">
      <alignment horizontal="right" vertical="center"/>
    </xf>
    <xf numFmtId="1" fontId="2" fillId="0" borderId="0" xfId="2" applyNumberFormat="1" applyFont="1" applyBorder="1" applyAlignment="1">
      <alignment vertical="center"/>
    </xf>
    <xf numFmtId="1" fontId="2" fillId="0" borderId="0" xfId="2" applyNumberFormat="1" applyFont="1" applyBorder="1" applyAlignment="1">
      <alignment horizontal="right" vertical="center"/>
    </xf>
    <xf numFmtId="1" fontId="5" fillId="0" borderId="9" xfId="1" applyNumberFormat="1" applyFont="1" applyBorder="1" applyAlignment="1">
      <alignment horizontal="right" vertical="center"/>
    </xf>
    <xf numFmtId="1" fontId="4" fillId="0" borderId="5" xfId="1" applyNumberFormat="1" applyFont="1" applyBorder="1" applyAlignment="1">
      <alignment horizontal="left" vertical="center"/>
    </xf>
    <xf numFmtId="1" fontId="2" fillId="0" borderId="0" xfId="1" applyNumberFormat="1" applyFont="1" applyAlignment="1">
      <alignment vertical="center"/>
    </xf>
    <xf numFmtId="1" fontId="4" fillId="0" borderId="5" xfId="1" applyNumberFormat="1" applyFont="1" applyFill="1" applyBorder="1" applyAlignment="1">
      <alignment horizontal="right" vertical="center"/>
    </xf>
    <xf numFmtId="1" fontId="2" fillId="0" borderId="9" xfId="1" applyNumberFormat="1" applyFont="1" applyBorder="1" applyAlignment="1">
      <alignment horizontal="left" vertical="center"/>
    </xf>
    <xf numFmtId="1" fontId="2" fillId="2" borderId="5" xfId="2" applyNumberFormat="1" applyFont="1" applyFill="1" applyBorder="1" applyAlignment="1">
      <alignment horizontal="right" vertical="center"/>
    </xf>
    <xf numFmtId="0" fontId="2" fillId="0" borderId="12" xfId="1" applyFont="1" applyBorder="1"/>
    <xf numFmtId="1" fontId="4" fillId="0" borderId="2" xfId="1" applyNumberFormat="1" applyFont="1" applyBorder="1" applyAlignment="1">
      <alignment horizontal="right" vertical="center"/>
    </xf>
    <xf numFmtId="1" fontId="4" fillId="0" borderId="2" xfId="2" applyNumberFormat="1" applyFont="1" applyBorder="1" applyAlignment="1">
      <alignment vertical="center"/>
    </xf>
    <xf numFmtId="1" fontId="4" fillId="0" borderId="2" xfId="2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1" fontId="6" fillId="0" borderId="5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center" vertical="center" wrapText="1"/>
    </xf>
    <xf numFmtId="1" fontId="4" fillId="0" borderId="5" xfId="1" applyNumberFormat="1" applyFont="1" applyBorder="1" applyAlignment="1">
      <alignment horizontal="right" vertical="center" wrapText="1"/>
    </xf>
    <xf numFmtId="1" fontId="7" fillId="0" borderId="5" xfId="2" applyNumberFormat="1" applyFont="1" applyBorder="1" applyAlignment="1">
      <alignment horizontal="right" vertical="center"/>
    </xf>
    <xf numFmtId="1" fontId="6" fillId="0" borderId="5" xfId="1" applyNumberFormat="1" applyFont="1" applyBorder="1" applyAlignment="1">
      <alignment horizontal="center" vertical="center"/>
    </xf>
    <xf numFmtId="1" fontId="8" fillId="0" borderId="13" xfId="2" applyNumberFormat="1" applyFont="1" applyBorder="1" applyAlignment="1">
      <alignment horizontal="right" vertical="center"/>
    </xf>
    <xf numFmtId="1" fontId="7" fillId="0" borderId="13" xfId="2" applyNumberFormat="1" applyFont="1" applyBorder="1" applyAlignment="1">
      <alignment horizontal="right" vertical="center"/>
    </xf>
    <xf numFmtId="0" fontId="7" fillId="0" borderId="5" xfId="1" applyFont="1" applyBorder="1"/>
    <xf numFmtId="1" fontId="4" fillId="0" borderId="7" xfId="1" applyNumberFormat="1" applyFont="1" applyBorder="1" applyAlignment="1">
      <alignment horizontal="left" vertical="center"/>
    </xf>
    <xf numFmtId="1" fontId="2" fillId="0" borderId="7" xfId="2" applyNumberFormat="1" applyFont="1" applyBorder="1" applyAlignment="1">
      <alignment vertical="center"/>
    </xf>
    <xf numFmtId="1" fontId="2" fillId="0" borderId="3" xfId="2" applyNumberFormat="1" applyFont="1" applyBorder="1" applyAlignment="1">
      <alignment horizontal="right" vertical="center"/>
    </xf>
    <xf numFmtId="1" fontId="4" fillId="0" borderId="7" xfId="1" applyNumberFormat="1" applyFont="1" applyBorder="1" applyAlignment="1">
      <alignment vertical="center"/>
    </xf>
    <xf numFmtId="1" fontId="2" fillId="0" borderId="13" xfId="2" applyNumberFormat="1" applyFont="1" applyBorder="1" applyAlignment="1">
      <alignment horizontal="right" vertical="center"/>
    </xf>
    <xf numFmtId="1" fontId="4" fillId="0" borderId="4" xfId="1" applyNumberFormat="1" applyFont="1" applyBorder="1" applyAlignment="1">
      <alignment vertical="center"/>
    </xf>
    <xf numFmtId="1" fontId="2" fillId="0" borderId="4" xfId="2" applyNumberFormat="1" applyFont="1" applyBorder="1" applyAlignment="1">
      <alignment vertical="center"/>
    </xf>
    <xf numFmtId="1" fontId="2" fillId="0" borderId="4" xfId="2" applyNumberFormat="1" applyFont="1" applyBorder="1" applyAlignment="1">
      <alignment horizontal="right" vertical="center"/>
    </xf>
    <xf numFmtId="1" fontId="4" fillId="0" borderId="9" xfId="1" applyNumberFormat="1" applyFont="1" applyFill="1" applyBorder="1" applyAlignment="1">
      <alignment vertical="center"/>
    </xf>
    <xf numFmtId="1" fontId="2" fillId="0" borderId="14" xfId="2" applyNumberFormat="1" applyFont="1" applyBorder="1" applyAlignment="1">
      <alignment horizontal="right" vertical="center"/>
    </xf>
    <xf numFmtId="1" fontId="4" fillId="0" borderId="2" xfId="1" applyNumberFormat="1" applyFont="1" applyFill="1" applyBorder="1" applyAlignment="1">
      <alignment vertical="center"/>
    </xf>
    <xf numFmtId="1" fontId="8" fillId="0" borderId="5" xfId="2" applyNumberFormat="1" applyFont="1" applyBorder="1" applyAlignment="1">
      <alignment horizontal="right" vertical="center"/>
    </xf>
    <xf numFmtId="1" fontId="8" fillId="0" borderId="5" xfId="2" applyNumberFormat="1" applyFont="1" applyFill="1" applyBorder="1" applyAlignment="1">
      <alignment horizontal="right" vertical="center"/>
    </xf>
    <xf numFmtId="1" fontId="5" fillId="0" borderId="5" xfId="2" applyNumberFormat="1" applyFont="1" applyBorder="1" applyAlignment="1">
      <alignment horizontal="right" vertical="center"/>
    </xf>
    <xf numFmtId="1" fontId="5" fillId="0" borderId="5" xfId="2" applyNumberFormat="1" applyFont="1" applyFill="1" applyBorder="1" applyAlignment="1">
      <alignment horizontal="right" vertical="center"/>
    </xf>
    <xf numFmtId="1" fontId="8" fillId="0" borderId="5" xfId="1" applyNumberFormat="1" applyFont="1" applyBorder="1" applyAlignment="1">
      <alignment vertical="center"/>
    </xf>
    <xf numFmtId="1" fontId="8" fillId="0" borderId="5" xfId="2" applyNumberFormat="1" applyFont="1" applyBorder="1" applyAlignment="1">
      <alignment vertical="center"/>
    </xf>
    <xf numFmtId="0" fontId="8" fillId="0" borderId="5" xfId="1" applyFont="1" applyBorder="1"/>
    <xf numFmtId="0" fontId="5" fillId="0" borderId="5" xfId="1" applyFont="1" applyBorder="1"/>
    <xf numFmtId="1" fontId="8" fillId="0" borderId="9" xfId="2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vertical="center"/>
    </xf>
    <xf numFmtId="1" fontId="8" fillId="0" borderId="9" xfId="1" applyNumberFormat="1" applyFont="1" applyBorder="1" applyAlignment="1">
      <alignment vertical="center"/>
    </xf>
    <xf numFmtId="1" fontId="8" fillId="0" borderId="9" xfId="2" applyNumberFormat="1" applyFont="1" applyBorder="1" applyAlignment="1">
      <alignment vertical="center"/>
    </xf>
    <xf numFmtId="1" fontId="8" fillId="0" borderId="2" xfId="1" applyNumberFormat="1" applyFont="1" applyBorder="1" applyAlignment="1">
      <alignment vertical="center"/>
    </xf>
    <xf numFmtId="1" fontId="8" fillId="0" borderId="2" xfId="1" applyNumberFormat="1" applyFont="1" applyBorder="1" applyAlignment="1">
      <alignment horizontal="right" vertical="center"/>
    </xf>
    <xf numFmtId="0" fontId="8" fillId="0" borderId="0" xfId="1" applyFont="1"/>
    <xf numFmtId="1" fontId="8" fillId="0" borderId="0" xfId="1" applyNumberFormat="1" applyFont="1" applyBorder="1" applyAlignment="1">
      <alignment vertical="center"/>
    </xf>
    <xf numFmtId="1" fontId="8" fillId="0" borderId="0" xfId="1" applyNumberFormat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right" vertical="center" wrapText="1"/>
    </xf>
    <xf numFmtId="1" fontId="8" fillId="0" borderId="5" xfId="1" applyNumberFormat="1" applyFont="1" applyBorder="1" applyAlignment="1">
      <alignment horizontal="right" vertical="center"/>
    </xf>
    <xf numFmtId="1" fontId="8" fillId="0" borderId="1" xfId="2" applyNumberFormat="1" applyFont="1" applyFill="1" applyBorder="1" applyAlignment="1">
      <alignment horizontal="right" vertical="center"/>
    </xf>
    <xf numFmtId="1" fontId="8" fillId="0" borderId="5" xfId="1" applyNumberFormat="1" applyFont="1" applyBorder="1" applyAlignment="1">
      <alignment horizontal="left" vertical="center"/>
    </xf>
    <xf numFmtId="1" fontId="5" fillId="0" borderId="5" xfId="1" applyNumberFormat="1" applyFont="1" applyFill="1" applyBorder="1" applyAlignment="1">
      <alignment vertical="center"/>
    </xf>
    <xf numFmtId="1" fontId="8" fillId="0" borderId="5" xfId="1" applyNumberFormat="1" applyFont="1" applyFill="1" applyBorder="1" applyAlignment="1">
      <alignment vertical="center"/>
    </xf>
    <xf numFmtId="1" fontId="5" fillId="0" borderId="5" xfId="2" applyNumberFormat="1" applyFont="1" applyBorder="1" applyAlignment="1">
      <alignment vertical="center"/>
    </xf>
    <xf numFmtId="1" fontId="8" fillId="0" borderId="2" xfId="2" applyNumberFormat="1" applyFont="1" applyBorder="1" applyAlignment="1">
      <alignment vertical="center"/>
    </xf>
    <xf numFmtId="1" fontId="8" fillId="0" borderId="2" xfId="2" applyNumberFormat="1" applyFont="1" applyBorder="1" applyAlignment="1">
      <alignment horizontal="right" vertical="center"/>
    </xf>
    <xf numFmtId="1" fontId="8" fillId="0" borderId="0" xfId="2" applyNumberFormat="1" applyFont="1" applyBorder="1" applyAlignment="1">
      <alignment vertical="center"/>
    </xf>
    <xf numFmtId="1" fontId="8" fillId="0" borderId="0" xfId="2" applyNumberFormat="1" applyFont="1" applyBorder="1" applyAlignment="1">
      <alignment horizontal="right" vertical="center"/>
    </xf>
    <xf numFmtId="1" fontId="5" fillId="0" borderId="9" xfId="2" applyNumberFormat="1" applyFont="1" applyBorder="1" applyAlignment="1">
      <alignment vertical="center"/>
    </xf>
    <xf numFmtId="1" fontId="5" fillId="0" borderId="9" xfId="2" applyNumberFormat="1" applyFont="1" applyBorder="1" applyAlignment="1">
      <alignment horizontal="right" vertical="center"/>
    </xf>
    <xf numFmtId="1" fontId="8" fillId="2" borderId="5" xfId="2" applyNumberFormat="1" applyFont="1" applyFill="1" applyBorder="1" applyAlignment="1">
      <alignment horizontal="right" vertical="center"/>
    </xf>
    <xf numFmtId="1" fontId="9" fillId="0" borderId="5" xfId="2" applyNumberFormat="1" applyFont="1" applyBorder="1" applyAlignment="1">
      <alignment horizontal="right" vertical="center"/>
    </xf>
    <xf numFmtId="0" fontId="9" fillId="0" borderId="5" xfId="1" applyFont="1" applyBorder="1"/>
    <xf numFmtId="1" fontId="9" fillId="0" borderId="5" xfId="2" applyNumberFormat="1" applyFont="1" applyFill="1" applyBorder="1" applyAlignment="1">
      <alignment horizontal="right" vertical="center"/>
    </xf>
    <xf numFmtId="1" fontId="4" fillId="0" borderId="5" xfId="2" applyNumberFormat="1" applyFont="1" applyFill="1" applyBorder="1" applyAlignment="1">
      <alignment horizontal="right" vertical="center"/>
    </xf>
    <xf numFmtId="0" fontId="9" fillId="0" borderId="5" xfId="1" applyFont="1" applyBorder="1" applyAlignment="1">
      <alignment vertical="center"/>
    </xf>
    <xf numFmtId="1" fontId="2" fillId="0" borderId="0" xfId="1" applyNumberFormat="1" applyFont="1"/>
    <xf numFmtId="0" fontId="12" fillId="0" borderId="5" xfId="0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justify" vertical="justify"/>
    </xf>
    <xf numFmtId="0" fontId="12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justify"/>
    </xf>
    <xf numFmtId="0" fontId="12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justify"/>
    </xf>
    <xf numFmtId="0" fontId="10" fillId="0" borderId="5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/>
    </xf>
    <xf numFmtId="0" fontId="15" fillId="0" borderId="5" xfId="0" applyFont="1" applyBorder="1" applyAlignment="1"/>
    <xf numFmtId="0" fontId="12" fillId="0" borderId="5" xfId="0" applyFont="1" applyBorder="1" applyAlignment="1"/>
    <xf numFmtId="0" fontId="12" fillId="0" borderId="5" xfId="0" applyFont="1" applyBorder="1" applyAlignment="1">
      <alignment horizontal="right"/>
    </xf>
    <xf numFmtId="0" fontId="13" fillId="0" borderId="5" xfId="0" applyFont="1" applyBorder="1" applyAlignment="1"/>
    <xf numFmtId="0" fontId="13" fillId="0" borderId="5" xfId="0" applyFont="1" applyBorder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 applyBorder="1" applyAlignment="1">
      <alignment horizontal="right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/>
    </xf>
    <xf numFmtId="0" fontId="14" fillId="0" borderId="9" xfId="0" applyFont="1" applyBorder="1" applyAlignment="1">
      <alignment horizontal="right" vertical="center" wrapText="1"/>
    </xf>
    <xf numFmtId="0" fontId="16" fillId="0" borderId="5" xfId="0" applyFont="1" applyBorder="1" applyAlignment="1"/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0" fillId="0" borderId="5" xfId="0" applyFont="1" applyBorder="1" applyAlignment="1"/>
    <xf numFmtId="0" fontId="14" fillId="0" borderId="5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0" fontId="14" fillId="0" borderId="5" xfId="0" applyFont="1" applyFill="1" applyBorder="1" applyAlignment="1"/>
    <xf numFmtId="0" fontId="14" fillId="0" borderId="5" xfId="0" applyFont="1" applyBorder="1" applyAlignment="1">
      <alignment vertical="center" wrapText="1"/>
    </xf>
    <xf numFmtId="0" fontId="12" fillId="0" borderId="7" xfId="0" applyFont="1" applyBorder="1"/>
    <xf numFmtId="0" fontId="10" fillId="0" borderId="5" xfId="0" applyFont="1" applyFill="1" applyBorder="1" applyAlignment="1"/>
    <xf numFmtId="0" fontId="12" fillId="0" borderId="10" xfId="0" applyFont="1" applyFill="1" applyBorder="1" applyAlignment="1"/>
    <xf numFmtId="0" fontId="10" fillId="0" borderId="10" xfId="0" applyFont="1" applyFill="1" applyBorder="1" applyAlignment="1"/>
    <xf numFmtId="0" fontId="14" fillId="0" borderId="10" xfId="0" applyFont="1" applyFill="1" applyBorder="1" applyAlignment="1"/>
    <xf numFmtId="0" fontId="12" fillId="0" borderId="5" xfId="0" applyFont="1" applyBorder="1"/>
    <xf numFmtId="0" fontId="13" fillId="0" borderId="0" xfId="0" applyFont="1" applyBorder="1"/>
    <xf numFmtId="0" fontId="12" fillId="0" borderId="10" xfId="0" applyFont="1" applyFill="1" applyBorder="1" applyAlignment="1">
      <alignment horizontal="right"/>
    </xf>
    <xf numFmtId="0" fontId="10" fillId="0" borderId="5" xfId="0" applyFont="1" applyBorder="1"/>
    <xf numFmtId="0" fontId="10" fillId="0" borderId="10" xfId="0" applyFont="1" applyFill="1" applyBorder="1" applyAlignment="1">
      <alignment horizontal="right"/>
    </xf>
    <xf numFmtId="0" fontId="12" fillId="0" borderId="9" xfId="0" applyFont="1" applyBorder="1"/>
    <xf numFmtId="0" fontId="12" fillId="0" borderId="8" xfId="0" applyFont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0" fontId="10" fillId="0" borderId="9" xfId="0" applyFont="1" applyBorder="1"/>
    <xf numFmtId="0" fontId="10" fillId="0" borderId="12" xfId="0" applyFont="1" applyFill="1" applyBorder="1" applyAlignment="1">
      <alignment horizontal="right"/>
    </xf>
    <xf numFmtId="0" fontId="12" fillId="0" borderId="5" xfId="0" applyFont="1" applyBorder="1" applyAlignment="1">
      <alignment vertical="top" wrapText="1"/>
    </xf>
    <xf numFmtId="0" fontId="12" fillId="0" borderId="5" xfId="0" applyFont="1" applyFill="1" applyBorder="1"/>
    <xf numFmtId="0" fontId="12" fillId="0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wrapText="1"/>
    </xf>
    <xf numFmtId="0" fontId="14" fillId="0" borderId="5" xfId="0" applyFont="1" applyBorder="1"/>
    <xf numFmtId="0" fontId="14" fillId="0" borderId="9" xfId="0" applyFont="1" applyBorder="1"/>
    <xf numFmtId="0" fontId="10" fillId="0" borderId="5" xfId="0" applyFont="1" applyBorder="1" applyAlignment="1">
      <alignment horizontal="right"/>
    </xf>
    <xf numFmtId="0" fontId="14" fillId="0" borderId="0" xfId="0" applyFont="1" applyFill="1" applyBorder="1" applyAlignment="1"/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/>
    <xf numFmtId="0" fontId="2" fillId="0" borderId="3" xfId="1" applyFont="1" applyBorder="1"/>
    <xf numFmtId="0" fontId="2" fillId="0" borderId="13" xfId="1" applyFont="1" applyBorder="1"/>
    <xf numFmtId="1" fontId="19" fillId="0" borderId="5" xfId="2" applyNumberFormat="1" applyFont="1" applyBorder="1" applyAlignment="1">
      <alignment horizontal="right" vertical="center"/>
    </xf>
    <xf numFmtId="0" fontId="19" fillId="0" borderId="5" xfId="1" applyFont="1" applyBorder="1"/>
    <xf numFmtId="0" fontId="20" fillId="0" borderId="0" xfId="0" applyFont="1"/>
    <xf numFmtId="1" fontId="21" fillId="0" borderId="5" xfId="2" applyNumberFormat="1" applyFont="1" applyFill="1" applyBorder="1" applyAlignment="1">
      <alignment horizontal="right" vertical="center"/>
    </xf>
    <xf numFmtId="1" fontId="21" fillId="2" borderId="5" xfId="2" applyNumberFormat="1" applyFont="1" applyFill="1" applyBorder="1" applyAlignment="1">
      <alignment horizontal="right" vertical="center"/>
    </xf>
    <xf numFmtId="1" fontId="21" fillId="0" borderId="1" xfId="2" applyNumberFormat="1" applyFont="1" applyFill="1" applyBorder="1" applyAlignment="1">
      <alignment horizontal="right" vertical="center"/>
    </xf>
    <xf numFmtId="1" fontId="22" fillId="0" borderId="5" xfId="2" applyNumberFormat="1" applyFont="1" applyFill="1" applyBorder="1" applyAlignment="1">
      <alignment horizontal="right" vertical="center"/>
    </xf>
    <xf numFmtId="1" fontId="23" fillId="0" borderId="5" xfId="2" applyNumberFormat="1" applyFont="1" applyFill="1" applyBorder="1" applyAlignment="1">
      <alignment horizontal="right" vertical="center"/>
    </xf>
    <xf numFmtId="1" fontId="24" fillId="0" borderId="5" xfId="2" applyNumberFormat="1" applyFont="1" applyFill="1" applyBorder="1" applyAlignment="1">
      <alignment horizontal="right" vertical="center"/>
    </xf>
    <xf numFmtId="1" fontId="24" fillId="0" borderId="5" xfId="2" applyNumberFormat="1" applyFont="1" applyBorder="1" applyAlignment="1">
      <alignment horizontal="right" vertical="center"/>
    </xf>
    <xf numFmtId="1" fontId="3" fillId="0" borderId="0" xfId="0" applyNumberFormat="1" applyFont="1"/>
    <xf numFmtId="0" fontId="4" fillId="0" borderId="1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" fontId="4" fillId="0" borderId="14" xfId="1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4" fillId="0" borderId="12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0" fontId="2" fillId="0" borderId="0" xfId="1" applyFont="1" applyBorder="1"/>
    <xf numFmtId="0" fontId="2" fillId="0" borderId="6" xfId="1" applyFont="1" applyBorder="1"/>
    <xf numFmtId="0" fontId="4" fillId="0" borderId="3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" fontId="4" fillId="0" borderId="3" xfId="1" applyNumberFormat="1" applyFont="1" applyBorder="1" applyAlignment="1">
      <alignment horizontal="right" vertical="center"/>
    </xf>
    <xf numFmtId="1" fontId="4" fillId="0" borderId="4" xfId="1" applyNumberFormat="1" applyFont="1" applyBorder="1" applyAlignment="1">
      <alignment horizontal="right" vertical="center"/>
    </xf>
    <xf numFmtId="1" fontId="4" fillId="0" borderId="1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1" fontId="4" fillId="0" borderId="0" xfId="1" applyNumberFormat="1" applyFont="1" applyBorder="1" applyAlignment="1">
      <alignment horizontal="right" vertical="center"/>
    </xf>
    <xf numFmtId="1" fontId="5" fillId="0" borderId="14" xfId="1" applyNumberFormat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right" vertical="center"/>
    </xf>
    <xf numFmtId="1" fontId="5" fillId="0" borderId="4" xfId="1" applyNumberFormat="1" applyFont="1" applyBorder="1" applyAlignment="1">
      <alignment horizontal="right" vertical="center"/>
    </xf>
    <xf numFmtId="1" fontId="5" fillId="0" borderId="11" xfId="1" applyNumberFormat="1" applyFont="1" applyBorder="1" applyAlignment="1">
      <alignment horizontal="right" vertical="center"/>
    </xf>
    <xf numFmtId="1" fontId="4" fillId="0" borderId="3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1" fontId="4" fillId="0" borderId="1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veen/february,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"/>
      <sheetName val="Sheet3"/>
      <sheetName val="Schedules N"/>
      <sheetName val="Schedules"/>
      <sheetName val="Feeding"/>
      <sheetName val="Financial Statement"/>
      <sheetName val="Tr. Funds"/>
      <sheetName val="Consolidated statement"/>
      <sheetName val="abstract"/>
      <sheetName val="Sheet1"/>
      <sheetName val="AB ACCOUNTS"/>
      <sheetName val="Sheet4"/>
      <sheetName val="Sheet5"/>
      <sheetName val="accounts work"/>
      <sheetName val="Sheet6"/>
      <sheetName val="scc"/>
      <sheetName val="schedules DEC"/>
      <sheetName val="Sheet8"/>
      <sheetName val="Sheet9"/>
      <sheetName val="sch1"/>
      <sheetName val="Sheet10"/>
      <sheetName val="DUM"/>
      <sheetName val="Sheet7"/>
      <sheetName val="Sheet11"/>
      <sheetName val="Sheet12"/>
      <sheetName val="dummy1"/>
      <sheetName val="Sheet13"/>
      <sheetName val="Sheet14"/>
      <sheetName val="Sheet15"/>
      <sheetName val="Sheet16"/>
      <sheetName val="aPRIL SCHEDULRES"/>
      <sheetName val="May schedules"/>
      <sheetName val="July schedules"/>
      <sheetName val="Sheet2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</sheetNames>
    <sheetDataSet>
      <sheetData sheetId="0"/>
      <sheetData sheetId="1"/>
      <sheetData sheetId="2"/>
      <sheetData sheetId="3"/>
      <sheetData sheetId="4">
        <row r="279">
          <cell r="I279">
            <v>0</v>
          </cell>
          <cell r="J279">
            <v>57480</v>
          </cell>
          <cell r="K279">
            <v>19277</v>
          </cell>
          <cell r="L279">
            <v>7488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Y279">
            <v>0</v>
          </cell>
          <cell r="AB279">
            <v>0</v>
          </cell>
          <cell r="AC279">
            <v>0</v>
          </cell>
          <cell r="AO279">
            <v>0</v>
          </cell>
          <cell r="BY279">
            <v>0</v>
          </cell>
          <cell r="CA279">
            <v>0</v>
          </cell>
          <cell r="CC279">
            <v>0</v>
          </cell>
        </row>
        <row r="490">
          <cell r="F490">
            <v>1330500</v>
          </cell>
          <cell r="G490">
            <v>159660</v>
          </cell>
          <cell r="H490">
            <v>325890</v>
          </cell>
          <cell r="I490">
            <v>0</v>
          </cell>
          <cell r="J490">
            <v>411737</v>
          </cell>
          <cell r="K490">
            <v>113090</v>
          </cell>
          <cell r="L490">
            <v>112444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T490">
            <v>0</v>
          </cell>
          <cell r="V490">
            <v>0</v>
          </cell>
          <cell r="X490">
            <v>0</v>
          </cell>
          <cell r="Y490">
            <v>385291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200</v>
          </cell>
          <cell r="AG490">
            <v>0</v>
          </cell>
          <cell r="AI490">
            <v>0</v>
          </cell>
          <cell r="AJ490">
            <v>850</v>
          </cell>
          <cell r="AK490">
            <v>0</v>
          </cell>
          <cell r="AL490">
            <v>0</v>
          </cell>
          <cell r="AM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3700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Z490">
            <v>0</v>
          </cell>
          <cell r="BB490">
            <v>0</v>
          </cell>
          <cell r="BD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U490">
            <v>0</v>
          </cell>
          <cell r="BV490">
            <v>0</v>
          </cell>
          <cell r="BY490">
            <v>0</v>
          </cell>
          <cell r="CC490">
            <v>0</v>
          </cell>
          <cell r="CF490">
            <v>0</v>
          </cell>
        </row>
        <row r="576">
          <cell r="F576">
            <v>188020</v>
          </cell>
          <cell r="G576">
            <v>59085</v>
          </cell>
          <cell r="H576">
            <v>15556</v>
          </cell>
          <cell r="J576">
            <v>106660</v>
          </cell>
          <cell r="K576">
            <v>41557</v>
          </cell>
          <cell r="L576">
            <v>17931</v>
          </cell>
          <cell r="N576">
            <v>5000</v>
          </cell>
          <cell r="O576">
            <v>0</v>
          </cell>
          <cell r="P576">
            <v>4133</v>
          </cell>
          <cell r="Q576">
            <v>0</v>
          </cell>
          <cell r="R576">
            <v>0</v>
          </cell>
          <cell r="T576">
            <v>120400</v>
          </cell>
          <cell r="V576">
            <v>36000</v>
          </cell>
          <cell r="Y576">
            <v>30182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E576">
            <v>475</v>
          </cell>
          <cell r="AF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Z576">
            <v>0</v>
          </cell>
          <cell r="BB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0</v>
          </cell>
          <cell r="BK576">
            <v>0</v>
          </cell>
          <cell r="BL576">
            <v>0</v>
          </cell>
          <cell r="BO576">
            <v>0</v>
          </cell>
          <cell r="BP576">
            <v>0</v>
          </cell>
          <cell r="BQ576">
            <v>7995</v>
          </cell>
          <cell r="BS576">
            <v>0</v>
          </cell>
          <cell r="BU576">
            <v>0</v>
          </cell>
          <cell r="BV576">
            <v>0</v>
          </cell>
          <cell r="BY576">
            <v>0</v>
          </cell>
          <cell r="CA576">
            <v>0</v>
          </cell>
          <cell r="CC576">
            <v>0</v>
          </cell>
          <cell r="CD576">
            <v>0</v>
          </cell>
          <cell r="CF576">
            <v>0</v>
          </cell>
        </row>
        <row r="654">
          <cell r="F654">
            <v>209532</v>
          </cell>
          <cell r="G654">
            <v>25144</v>
          </cell>
          <cell r="H654">
            <v>51168</v>
          </cell>
          <cell r="J654">
            <v>88453</v>
          </cell>
          <cell r="K654">
            <v>29664</v>
          </cell>
          <cell r="L654">
            <v>29535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T654">
            <v>0</v>
          </cell>
          <cell r="Y654">
            <v>7206</v>
          </cell>
          <cell r="AC654">
            <v>0</v>
          </cell>
          <cell r="AF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O654">
            <v>0</v>
          </cell>
          <cell r="AQ654">
            <v>0</v>
          </cell>
          <cell r="AV654">
            <v>0</v>
          </cell>
          <cell r="AX654">
            <v>0</v>
          </cell>
          <cell r="AZ654">
            <v>0</v>
          </cell>
          <cell r="BA654">
            <v>0</v>
          </cell>
          <cell r="BB654">
            <v>0</v>
          </cell>
          <cell r="BD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  <cell r="BU654">
            <v>0</v>
          </cell>
          <cell r="BY654">
            <v>0</v>
          </cell>
          <cell r="CC654">
            <v>0</v>
          </cell>
          <cell r="CD654">
            <v>0</v>
          </cell>
          <cell r="CE654">
            <v>0</v>
          </cell>
          <cell r="CF654">
            <v>0</v>
          </cell>
        </row>
        <row r="711">
          <cell r="F711">
            <v>198200</v>
          </cell>
          <cell r="G711">
            <v>23784</v>
          </cell>
          <cell r="H711">
            <v>48448</v>
          </cell>
          <cell r="J711">
            <v>260354</v>
          </cell>
          <cell r="K711">
            <v>70691</v>
          </cell>
          <cell r="L711">
            <v>70865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T711">
            <v>1300</v>
          </cell>
          <cell r="Y711">
            <v>4598</v>
          </cell>
          <cell r="AA711">
            <v>0</v>
          </cell>
          <cell r="AB711">
            <v>0</v>
          </cell>
          <cell r="AC711">
            <v>0</v>
          </cell>
          <cell r="AE711">
            <v>0</v>
          </cell>
          <cell r="AF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O711">
            <v>0</v>
          </cell>
          <cell r="AU711">
            <v>0</v>
          </cell>
          <cell r="AZ711">
            <v>0</v>
          </cell>
          <cell r="BB711">
            <v>0</v>
          </cell>
          <cell r="CF711">
            <v>0</v>
          </cell>
        </row>
        <row r="789">
          <cell r="F789">
            <v>0</v>
          </cell>
          <cell r="G789">
            <v>0</v>
          </cell>
          <cell r="H789">
            <v>0</v>
          </cell>
          <cell r="J789">
            <v>32916</v>
          </cell>
          <cell r="K789">
            <v>6171</v>
          </cell>
          <cell r="L789">
            <v>6320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T789">
            <v>0</v>
          </cell>
          <cell r="Y789">
            <v>23334</v>
          </cell>
          <cell r="Z789">
            <v>0</v>
          </cell>
          <cell r="AB789">
            <v>0</v>
          </cell>
          <cell r="AC789">
            <v>0</v>
          </cell>
          <cell r="AF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O789">
            <v>0</v>
          </cell>
          <cell r="AU789">
            <v>0</v>
          </cell>
          <cell r="AV789">
            <v>0</v>
          </cell>
          <cell r="AW789">
            <v>0</v>
          </cell>
          <cell r="AZ789">
            <v>0</v>
          </cell>
          <cell r="BB789">
            <v>0</v>
          </cell>
          <cell r="BK789">
            <v>0</v>
          </cell>
          <cell r="CB789">
            <v>0</v>
          </cell>
          <cell r="CD789">
            <v>0</v>
          </cell>
          <cell r="CF789">
            <v>0</v>
          </cell>
        </row>
        <row r="828">
          <cell r="F828">
            <v>0</v>
          </cell>
          <cell r="G828">
            <v>0</v>
          </cell>
          <cell r="H828">
            <v>0</v>
          </cell>
          <cell r="J828">
            <v>0</v>
          </cell>
          <cell r="K828">
            <v>0</v>
          </cell>
          <cell r="L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T828">
            <v>54825</v>
          </cell>
          <cell r="Y828">
            <v>0</v>
          </cell>
          <cell r="Z828">
            <v>0</v>
          </cell>
          <cell r="AB828">
            <v>0</v>
          </cell>
          <cell r="AC828">
            <v>0</v>
          </cell>
          <cell r="AF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O828">
            <v>0</v>
          </cell>
          <cell r="AU828">
            <v>0</v>
          </cell>
          <cell r="AV828">
            <v>0</v>
          </cell>
          <cell r="AZ828">
            <v>0</v>
          </cell>
          <cell r="BB828">
            <v>0</v>
          </cell>
          <cell r="BU828">
            <v>0</v>
          </cell>
          <cell r="CC828">
            <v>0</v>
          </cell>
          <cell r="CD828">
            <v>0</v>
          </cell>
          <cell r="CE828">
            <v>0</v>
          </cell>
          <cell r="CF828">
            <v>0</v>
          </cell>
        </row>
        <row r="934">
          <cell r="F934">
            <v>68200</v>
          </cell>
          <cell r="G934">
            <v>8184</v>
          </cell>
          <cell r="H934">
            <v>5456</v>
          </cell>
          <cell r="J934">
            <v>732430</v>
          </cell>
          <cell r="K934">
            <v>254508</v>
          </cell>
          <cell r="L934">
            <v>103159</v>
          </cell>
          <cell r="N934">
            <v>0</v>
          </cell>
          <cell r="O934">
            <v>0</v>
          </cell>
          <cell r="P934">
            <v>7050</v>
          </cell>
          <cell r="Q934">
            <v>0</v>
          </cell>
          <cell r="T934">
            <v>60940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J934">
            <v>8718</v>
          </cell>
          <cell r="AK934">
            <v>0</v>
          </cell>
          <cell r="AL934">
            <v>0</v>
          </cell>
          <cell r="AM934">
            <v>0</v>
          </cell>
          <cell r="AO934">
            <v>0</v>
          </cell>
          <cell r="AQ934">
            <v>0</v>
          </cell>
          <cell r="AU934">
            <v>0</v>
          </cell>
          <cell r="AV934">
            <v>0</v>
          </cell>
          <cell r="AZ934">
            <v>0</v>
          </cell>
          <cell r="BB934">
            <v>11400</v>
          </cell>
          <cell r="BC934">
            <v>0</v>
          </cell>
          <cell r="BD934">
            <v>0</v>
          </cell>
          <cell r="BE934">
            <v>0</v>
          </cell>
          <cell r="BF934">
            <v>0</v>
          </cell>
          <cell r="BI934">
            <v>0</v>
          </cell>
          <cell r="BJ934">
            <v>0</v>
          </cell>
          <cell r="BK934">
            <v>0</v>
          </cell>
          <cell r="BU934">
            <v>0</v>
          </cell>
          <cell r="BX934">
            <v>0</v>
          </cell>
          <cell r="BY934">
            <v>0</v>
          </cell>
          <cell r="BZ934">
            <v>0</v>
          </cell>
          <cell r="CA934">
            <v>0</v>
          </cell>
          <cell r="CB934">
            <v>0</v>
          </cell>
          <cell r="CC934">
            <v>0</v>
          </cell>
          <cell r="CD934">
            <v>0</v>
          </cell>
          <cell r="CE934">
            <v>0</v>
          </cell>
          <cell r="CF934">
            <v>0</v>
          </cell>
          <cell r="CH934">
            <v>0</v>
          </cell>
        </row>
        <row r="1095">
          <cell r="F1095">
            <v>1192976</v>
          </cell>
          <cell r="G1095">
            <v>181556</v>
          </cell>
          <cell r="H1095">
            <v>95674</v>
          </cell>
          <cell r="I1095">
            <v>0</v>
          </cell>
          <cell r="J1095">
            <v>190830</v>
          </cell>
          <cell r="K1095">
            <v>48601</v>
          </cell>
          <cell r="L1095">
            <v>18206</v>
          </cell>
          <cell r="N1095">
            <v>0</v>
          </cell>
          <cell r="O1095">
            <v>0</v>
          </cell>
          <cell r="P1095">
            <v>21749</v>
          </cell>
          <cell r="Q1095">
            <v>0</v>
          </cell>
          <cell r="R1095">
            <v>0</v>
          </cell>
          <cell r="T1095">
            <v>0</v>
          </cell>
          <cell r="V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12880</v>
          </cell>
          <cell r="AC1095">
            <v>0</v>
          </cell>
          <cell r="AE1095">
            <v>0</v>
          </cell>
          <cell r="AF1095">
            <v>0</v>
          </cell>
          <cell r="AG1095">
            <v>0</v>
          </cell>
          <cell r="AI1095">
            <v>0</v>
          </cell>
          <cell r="AJ1095">
            <v>11750</v>
          </cell>
          <cell r="AK1095">
            <v>9548</v>
          </cell>
          <cell r="AL1095">
            <v>0</v>
          </cell>
          <cell r="AM1095">
            <v>0</v>
          </cell>
          <cell r="AO1095">
            <v>0</v>
          </cell>
          <cell r="AP1095">
            <v>0</v>
          </cell>
          <cell r="AQ1095">
            <v>0</v>
          </cell>
          <cell r="AR1095">
            <v>0</v>
          </cell>
          <cell r="AS1095">
            <v>16739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Z1095">
            <v>0</v>
          </cell>
          <cell r="BA1095">
            <v>0</v>
          </cell>
          <cell r="BB1095">
            <v>0</v>
          </cell>
          <cell r="BD1095">
            <v>20550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  <cell r="BQ1095">
            <v>9829</v>
          </cell>
          <cell r="BR1095">
            <v>0</v>
          </cell>
          <cell r="BS1095">
            <v>0</v>
          </cell>
          <cell r="BU1095">
            <v>0</v>
          </cell>
          <cell r="BV1095">
            <v>0</v>
          </cell>
          <cell r="BX1095">
            <v>0</v>
          </cell>
          <cell r="BY1095">
            <v>0</v>
          </cell>
          <cell r="CA1095">
            <v>0</v>
          </cell>
          <cell r="CC1095">
            <v>0</v>
          </cell>
          <cell r="CF1095">
            <v>0</v>
          </cell>
        </row>
        <row r="1163">
          <cell r="F1163">
            <v>194500</v>
          </cell>
          <cell r="G1163">
            <v>18540</v>
          </cell>
          <cell r="H1163">
            <v>13160</v>
          </cell>
          <cell r="I1163">
            <v>0</v>
          </cell>
          <cell r="J1163">
            <v>119030</v>
          </cell>
          <cell r="K1163">
            <v>29857</v>
          </cell>
          <cell r="L1163">
            <v>13889</v>
          </cell>
          <cell r="N1163">
            <v>0</v>
          </cell>
          <cell r="O1163">
            <v>0</v>
          </cell>
          <cell r="P1163">
            <v>17905</v>
          </cell>
          <cell r="Q1163">
            <v>0</v>
          </cell>
          <cell r="R1163">
            <v>0</v>
          </cell>
          <cell r="T1163">
            <v>0</v>
          </cell>
          <cell r="U1163">
            <v>0</v>
          </cell>
          <cell r="V1163">
            <v>24928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E1163">
            <v>0</v>
          </cell>
          <cell r="AF1163">
            <v>0</v>
          </cell>
          <cell r="AG1163">
            <v>0</v>
          </cell>
          <cell r="AI1163">
            <v>0</v>
          </cell>
          <cell r="AJ1163">
            <v>0</v>
          </cell>
          <cell r="AK1163">
            <v>0</v>
          </cell>
          <cell r="AL1163">
            <v>0</v>
          </cell>
          <cell r="AM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U1163">
            <v>0</v>
          </cell>
          <cell r="AV1163">
            <v>0</v>
          </cell>
          <cell r="AW1163">
            <v>0</v>
          </cell>
          <cell r="AZ1163">
            <v>0</v>
          </cell>
          <cell r="BB1163">
            <v>0</v>
          </cell>
          <cell r="BD1163">
            <v>0</v>
          </cell>
          <cell r="BE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0</v>
          </cell>
          <cell r="BK1163">
            <v>0</v>
          </cell>
          <cell r="BL1163">
            <v>0</v>
          </cell>
          <cell r="BM1163">
            <v>0</v>
          </cell>
          <cell r="BN1163">
            <v>0</v>
          </cell>
          <cell r="BO1163">
            <v>0</v>
          </cell>
          <cell r="BP1163">
            <v>0</v>
          </cell>
          <cell r="BQ1163">
            <v>0</v>
          </cell>
          <cell r="BS1163">
            <v>0</v>
          </cell>
          <cell r="BU1163">
            <v>0</v>
          </cell>
          <cell r="BV1163">
            <v>0</v>
          </cell>
          <cell r="BY1163">
            <v>0</v>
          </cell>
          <cell r="CC1163">
            <v>0</v>
          </cell>
          <cell r="CD1163">
            <v>0</v>
          </cell>
          <cell r="CF1163">
            <v>0</v>
          </cell>
        </row>
        <row r="1214">
          <cell r="F1214">
            <v>256700</v>
          </cell>
          <cell r="G1214">
            <v>30804</v>
          </cell>
          <cell r="H1214">
            <v>22471</v>
          </cell>
          <cell r="J1214">
            <v>465178</v>
          </cell>
          <cell r="K1214">
            <v>150961</v>
          </cell>
          <cell r="L1214">
            <v>61440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T1214">
            <v>0</v>
          </cell>
          <cell r="Y1214">
            <v>5578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J1214">
            <v>0</v>
          </cell>
          <cell r="AK1214">
            <v>0</v>
          </cell>
          <cell r="AL1214">
            <v>0</v>
          </cell>
          <cell r="AM1214">
            <v>0</v>
          </cell>
          <cell r="AN1214">
            <v>0</v>
          </cell>
          <cell r="AO1214">
            <v>0</v>
          </cell>
          <cell r="AU1214">
            <v>0</v>
          </cell>
          <cell r="AV1214">
            <v>0</v>
          </cell>
          <cell r="AX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0</v>
          </cell>
          <cell r="BD1214">
            <v>0</v>
          </cell>
          <cell r="BE1214">
            <v>0</v>
          </cell>
          <cell r="BF1214">
            <v>0</v>
          </cell>
          <cell r="BI1214">
            <v>0</v>
          </cell>
          <cell r="BJ1214">
            <v>0</v>
          </cell>
          <cell r="BK1214">
            <v>0</v>
          </cell>
          <cell r="BU1214">
            <v>0</v>
          </cell>
          <cell r="BY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H1214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J1274">
            <v>100120</v>
          </cell>
          <cell r="K1274">
            <v>33576</v>
          </cell>
          <cell r="L1274">
            <v>15597</v>
          </cell>
          <cell r="N1274">
            <v>0</v>
          </cell>
          <cell r="O1274">
            <v>0</v>
          </cell>
          <cell r="P1274">
            <v>1537</v>
          </cell>
          <cell r="Q1274">
            <v>0</v>
          </cell>
          <cell r="T1274">
            <v>18633</v>
          </cell>
          <cell r="Y1274">
            <v>17945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  <cell r="AE1274">
            <v>0</v>
          </cell>
          <cell r="AF1274">
            <v>0</v>
          </cell>
          <cell r="AJ1274">
            <v>0</v>
          </cell>
          <cell r="AK1274">
            <v>0</v>
          </cell>
          <cell r="AL1274">
            <v>0</v>
          </cell>
          <cell r="AM1274">
            <v>0</v>
          </cell>
          <cell r="AO1274">
            <v>0</v>
          </cell>
          <cell r="AQ1274">
            <v>0</v>
          </cell>
          <cell r="AU1274">
            <v>0</v>
          </cell>
          <cell r="AV1274">
            <v>0</v>
          </cell>
          <cell r="AX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0</v>
          </cell>
          <cell r="BD1274">
            <v>0</v>
          </cell>
          <cell r="BE1274">
            <v>0</v>
          </cell>
          <cell r="BF1274">
            <v>0</v>
          </cell>
          <cell r="BH1274">
            <v>0</v>
          </cell>
          <cell r="BI1274">
            <v>0</v>
          </cell>
          <cell r="BJ1274">
            <v>0</v>
          </cell>
          <cell r="BK1274">
            <v>0</v>
          </cell>
          <cell r="BT1274">
            <v>0</v>
          </cell>
          <cell r="BX1274">
            <v>0</v>
          </cell>
          <cell r="BY1274">
            <v>0</v>
          </cell>
          <cell r="CB1274">
            <v>0</v>
          </cell>
          <cell r="CC1274">
            <v>0</v>
          </cell>
          <cell r="CD1274">
            <v>0</v>
          </cell>
          <cell r="CE1274">
            <v>0</v>
          </cell>
          <cell r="CF1274">
            <v>0</v>
          </cell>
          <cell r="CH1274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J1319">
            <v>0</v>
          </cell>
          <cell r="K1319">
            <v>0</v>
          </cell>
          <cell r="L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S1319">
            <v>0</v>
          </cell>
          <cell r="T1319">
            <v>0</v>
          </cell>
          <cell r="Y1319">
            <v>18336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  <cell r="AE1319">
            <v>0</v>
          </cell>
          <cell r="AF1319">
            <v>0</v>
          </cell>
          <cell r="AJ1319">
            <v>0</v>
          </cell>
          <cell r="AK1319">
            <v>0</v>
          </cell>
          <cell r="AL1319">
            <v>0</v>
          </cell>
          <cell r="AM1319">
            <v>0</v>
          </cell>
          <cell r="AO1319">
            <v>0</v>
          </cell>
          <cell r="AU1319">
            <v>0</v>
          </cell>
          <cell r="AV1319">
            <v>0</v>
          </cell>
          <cell r="AX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0</v>
          </cell>
          <cell r="BD1319">
            <v>0</v>
          </cell>
          <cell r="BE1319">
            <v>0</v>
          </cell>
          <cell r="BF1319">
            <v>0</v>
          </cell>
          <cell r="BH1319">
            <v>0</v>
          </cell>
          <cell r="BJ1319">
            <v>0</v>
          </cell>
          <cell r="BK1319">
            <v>0</v>
          </cell>
          <cell r="BU1319">
            <v>0</v>
          </cell>
          <cell r="BX1319">
            <v>0</v>
          </cell>
          <cell r="BY1319">
            <v>0</v>
          </cell>
          <cell r="CB1319">
            <v>0</v>
          </cell>
          <cell r="CC1319">
            <v>0</v>
          </cell>
          <cell r="CD1319">
            <v>0</v>
          </cell>
          <cell r="CE1319">
            <v>0</v>
          </cell>
          <cell r="CF1319">
            <v>0</v>
          </cell>
          <cell r="CH1319">
            <v>0</v>
          </cell>
        </row>
        <row r="1351">
          <cell r="F1351">
            <v>62900</v>
          </cell>
          <cell r="G1351">
            <v>7548</v>
          </cell>
          <cell r="H1351">
            <v>5032</v>
          </cell>
          <cell r="J1351">
            <v>78400</v>
          </cell>
          <cell r="K1351">
            <v>26292</v>
          </cell>
          <cell r="L1351">
            <v>12798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T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300</v>
          </cell>
          <cell r="AC1351">
            <v>0</v>
          </cell>
          <cell r="AD1351">
            <v>0</v>
          </cell>
          <cell r="AE1351">
            <v>0</v>
          </cell>
          <cell r="AF1351">
            <v>0</v>
          </cell>
          <cell r="AJ1351">
            <v>0</v>
          </cell>
          <cell r="AK1351">
            <v>0</v>
          </cell>
          <cell r="AL1351">
            <v>0</v>
          </cell>
          <cell r="AM1351">
            <v>0</v>
          </cell>
          <cell r="AO1351">
            <v>6044</v>
          </cell>
          <cell r="AU1351">
            <v>0</v>
          </cell>
          <cell r="AV1351">
            <v>0</v>
          </cell>
          <cell r="AX1351">
            <v>0</v>
          </cell>
          <cell r="AZ1351">
            <v>9750</v>
          </cell>
          <cell r="BA1351">
            <v>0</v>
          </cell>
          <cell r="BB1351">
            <v>0</v>
          </cell>
          <cell r="BC1351">
            <v>0</v>
          </cell>
          <cell r="BD1351">
            <v>0</v>
          </cell>
          <cell r="BE1351">
            <v>0</v>
          </cell>
          <cell r="BF1351">
            <v>0</v>
          </cell>
          <cell r="BH1351">
            <v>0</v>
          </cell>
          <cell r="BJ1351">
            <v>0</v>
          </cell>
          <cell r="BK1351">
            <v>0</v>
          </cell>
          <cell r="BU1351">
            <v>0</v>
          </cell>
          <cell r="CD1351">
            <v>0</v>
          </cell>
          <cell r="CF1351">
            <v>0</v>
          </cell>
          <cell r="CH1351">
            <v>0</v>
          </cell>
        </row>
        <row r="1392">
          <cell r="F1392">
            <v>325858</v>
          </cell>
          <cell r="G1392">
            <v>39103</v>
          </cell>
          <cell r="H1392">
            <v>29207</v>
          </cell>
          <cell r="J1392">
            <v>455187</v>
          </cell>
          <cell r="K1392">
            <v>138575</v>
          </cell>
          <cell r="L1392">
            <v>51553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T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J1392">
            <v>900</v>
          </cell>
          <cell r="AK1392">
            <v>0</v>
          </cell>
          <cell r="AL1392">
            <v>0</v>
          </cell>
          <cell r="AM1392">
            <v>0</v>
          </cell>
          <cell r="AO1392">
            <v>0</v>
          </cell>
          <cell r="AU1392">
            <v>0</v>
          </cell>
          <cell r="AV1392">
            <v>0</v>
          </cell>
          <cell r="AX1392">
            <v>0</v>
          </cell>
          <cell r="AZ1392">
            <v>9740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H1392">
            <v>0</v>
          </cell>
          <cell r="BJ1392">
            <v>0</v>
          </cell>
          <cell r="BK1392">
            <v>0</v>
          </cell>
          <cell r="BU1392">
            <v>0</v>
          </cell>
          <cell r="BX1392">
            <v>0</v>
          </cell>
          <cell r="BY1392">
            <v>0</v>
          </cell>
          <cell r="CB1392">
            <v>0</v>
          </cell>
          <cell r="CC1392">
            <v>0</v>
          </cell>
          <cell r="CD1392">
            <v>0</v>
          </cell>
          <cell r="CE1392">
            <v>0</v>
          </cell>
          <cell r="CF1392">
            <v>0</v>
          </cell>
          <cell r="CH1392">
            <v>0</v>
          </cell>
        </row>
        <row r="1466">
          <cell r="F1466">
            <v>135300</v>
          </cell>
          <cell r="G1466">
            <v>16236</v>
          </cell>
          <cell r="H1466">
            <v>11804</v>
          </cell>
          <cell r="J1466">
            <v>113645</v>
          </cell>
          <cell r="K1466">
            <v>29676</v>
          </cell>
          <cell r="L1466">
            <v>10618</v>
          </cell>
          <cell r="N1466">
            <v>0</v>
          </cell>
          <cell r="O1466">
            <v>0</v>
          </cell>
          <cell r="P1466">
            <v>1240</v>
          </cell>
          <cell r="Q1466">
            <v>0</v>
          </cell>
          <cell r="T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  <cell r="AE1466">
            <v>0</v>
          </cell>
          <cell r="AF1466">
            <v>0</v>
          </cell>
          <cell r="AJ1466">
            <v>0</v>
          </cell>
          <cell r="AK1466">
            <v>0</v>
          </cell>
          <cell r="AL1466">
            <v>0</v>
          </cell>
          <cell r="AM1466">
            <v>0</v>
          </cell>
          <cell r="AO1466">
            <v>0</v>
          </cell>
          <cell r="AQ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0</v>
          </cell>
          <cell r="BD1466">
            <v>0</v>
          </cell>
          <cell r="BE1466">
            <v>0</v>
          </cell>
          <cell r="BF1466">
            <v>0</v>
          </cell>
          <cell r="BH1466">
            <v>0</v>
          </cell>
          <cell r="BJ1466">
            <v>0</v>
          </cell>
          <cell r="BK1466">
            <v>0</v>
          </cell>
          <cell r="BU1466">
            <v>0</v>
          </cell>
          <cell r="BX1466">
            <v>0</v>
          </cell>
          <cell r="BY1466">
            <v>0</v>
          </cell>
          <cell r="CB1466">
            <v>0</v>
          </cell>
          <cell r="CC1466">
            <v>0</v>
          </cell>
          <cell r="CD1466">
            <v>0</v>
          </cell>
          <cell r="CE1466">
            <v>0</v>
          </cell>
          <cell r="CF1466">
            <v>0</v>
          </cell>
          <cell r="CH1466">
            <v>0</v>
          </cell>
        </row>
        <row r="1607">
          <cell r="E1607">
            <v>0</v>
          </cell>
        </row>
        <row r="1626">
          <cell r="E1626">
            <v>0</v>
          </cell>
        </row>
        <row r="1640">
          <cell r="E1640">
            <v>0</v>
          </cell>
        </row>
        <row r="1663">
          <cell r="E1663">
            <v>165363</v>
          </cell>
        </row>
        <row r="1679">
          <cell r="E1679">
            <v>0</v>
          </cell>
        </row>
        <row r="1701">
          <cell r="E1701">
            <v>0</v>
          </cell>
        </row>
        <row r="1728">
          <cell r="E1728">
            <v>622311</v>
          </cell>
        </row>
        <row r="1748">
          <cell r="E1748">
            <v>0</v>
          </cell>
        </row>
        <row r="1764">
          <cell r="E1764">
            <v>0</v>
          </cell>
        </row>
        <row r="1780">
          <cell r="E1780">
            <v>0</v>
          </cell>
        </row>
        <row r="1795">
          <cell r="E1795">
            <v>0</v>
          </cell>
        </row>
        <row r="1809">
          <cell r="E1809">
            <v>0</v>
          </cell>
        </row>
        <row r="1823">
          <cell r="E1823">
            <v>0</v>
          </cell>
        </row>
        <row r="1837">
          <cell r="E1837">
            <v>0</v>
          </cell>
        </row>
        <row r="1852">
          <cell r="E1852">
            <v>0</v>
          </cell>
        </row>
        <row r="1869">
          <cell r="E1869">
            <v>0</v>
          </cell>
        </row>
        <row r="1925">
          <cell r="F1925">
            <v>748800</v>
          </cell>
          <cell r="G1925">
            <v>89856</v>
          </cell>
          <cell r="H1925">
            <v>67409</v>
          </cell>
          <cell r="J1925">
            <v>385200</v>
          </cell>
          <cell r="K1925">
            <v>123639</v>
          </cell>
          <cell r="L1925">
            <v>54292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T1925">
            <v>0</v>
          </cell>
          <cell r="Y1925">
            <v>67019</v>
          </cell>
          <cell r="Z1925">
            <v>0</v>
          </cell>
          <cell r="AA1925">
            <v>0</v>
          </cell>
          <cell r="AB1925">
            <v>33230</v>
          </cell>
          <cell r="AC1925">
            <v>8531</v>
          </cell>
          <cell r="AD1925">
            <v>0</v>
          </cell>
          <cell r="AE1925">
            <v>0</v>
          </cell>
          <cell r="AF1925">
            <v>0</v>
          </cell>
          <cell r="AJ1925">
            <v>19014</v>
          </cell>
          <cell r="AK1925">
            <v>0</v>
          </cell>
          <cell r="AL1925">
            <v>0</v>
          </cell>
          <cell r="AM1925">
            <v>0</v>
          </cell>
          <cell r="AO1925">
            <v>0</v>
          </cell>
          <cell r="AT1925">
            <v>0</v>
          </cell>
          <cell r="AU1925">
            <v>0</v>
          </cell>
          <cell r="AV1925">
            <v>0</v>
          </cell>
          <cell r="AX1925">
            <v>0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0</v>
          </cell>
          <cell r="BD1925">
            <v>0</v>
          </cell>
          <cell r="BE1925">
            <v>0</v>
          </cell>
          <cell r="BF1925">
            <v>0</v>
          </cell>
          <cell r="BH1925">
            <v>0</v>
          </cell>
          <cell r="BI1925">
            <v>0</v>
          </cell>
          <cell r="BJ1925">
            <v>0</v>
          </cell>
          <cell r="BK1925">
            <v>0</v>
          </cell>
          <cell r="BR1925">
            <v>0</v>
          </cell>
          <cell r="BU1925">
            <v>0</v>
          </cell>
          <cell r="BW1925">
            <v>0</v>
          </cell>
          <cell r="BX1925">
            <v>0</v>
          </cell>
          <cell r="BY1925">
            <v>0</v>
          </cell>
          <cell r="CA1925">
            <v>0</v>
          </cell>
          <cell r="CB1925">
            <v>0</v>
          </cell>
          <cell r="CC1925">
            <v>0</v>
          </cell>
          <cell r="CD1925">
            <v>0</v>
          </cell>
          <cell r="CE1925">
            <v>0</v>
          </cell>
          <cell r="CF1925">
            <v>0</v>
          </cell>
          <cell r="CH1925">
            <v>0</v>
          </cell>
        </row>
        <row r="1950">
          <cell r="E1950">
            <v>0</v>
          </cell>
        </row>
        <row r="2055">
          <cell r="E2055">
            <v>2192957</v>
          </cell>
        </row>
        <row r="2072">
          <cell r="E2072">
            <v>0</v>
          </cell>
        </row>
        <row r="2200">
          <cell r="E2200">
            <v>491599</v>
          </cell>
        </row>
        <row r="2384">
          <cell r="E2384">
            <v>367516</v>
          </cell>
        </row>
        <row r="2422">
          <cell r="E2422">
            <v>207388</v>
          </cell>
        </row>
        <row r="2505">
          <cell r="E2505">
            <v>0</v>
          </cell>
        </row>
        <row r="2510">
          <cell r="F2510">
            <v>0</v>
          </cell>
          <cell r="G2510">
            <v>0</v>
          </cell>
          <cell r="H2510">
            <v>0</v>
          </cell>
        </row>
        <row r="2556">
          <cell r="J2556">
            <v>0</v>
          </cell>
          <cell r="K2556">
            <v>0</v>
          </cell>
          <cell r="L2556">
            <v>0</v>
          </cell>
        </row>
        <row r="2659">
          <cell r="D2659">
            <v>0</v>
          </cell>
        </row>
        <row r="2681">
          <cell r="F2681">
            <v>0</v>
          </cell>
          <cell r="G2681">
            <v>0</v>
          </cell>
          <cell r="H2681">
            <v>0</v>
          </cell>
          <cell r="J2681">
            <v>0</v>
          </cell>
          <cell r="K2681">
            <v>0</v>
          </cell>
          <cell r="L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  <cell r="T2681">
            <v>0</v>
          </cell>
          <cell r="W2681">
            <v>0</v>
          </cell>
          <cell r="Y2681">
            <v>0</v>
          </cell>
          <cell r="Z2681">
            <v>0</v>
          </cell>
          <cell r="AA2681">
            <v>0</v>
          </cell>
          <cell r="AB2681">
            <v>0</v>
          </cell>
          <cell r="AC2681">
            <v>0</v>
          </cell>
          <cell r="AD2681">
            <v>0</v>
          </cell>
          <cell r="AE2681">
            <v>0</v>
          </cell>
          <cell r="AF2681">
            <v>0</v>
          </cell>
          <cell r="AG2681">
            <v>0</v>
          </cell>
          <cell r="AJ2681">
            <v>0</v>
          </cell>
          <cell r="AK2681">
            <v>0</v>
          </cell>
          <cell r="AL2681">
            <v>0</v>
          </cell>
          <cell r="AM2681">
            <v>0</v>
          </cell>
          <cell r="AN2681">
            <v>0</v>
          </cell>
          <cell r="AO2681">
            <v>0</v>
          </cell>
          <cell r="AP2681">
            <v>0</v>
          </cell>
          <cell r="AQ2681">
            <v>0</v>
          </cell>
          <cell r="AR2681">
            <v>0</v>
          </cell>
          <cell r="AS2681">
            <v>0</v>
          </cell>
          <cell r="AU2681">
            <v>0</v>
          </cell>
          <cell r="AW2681">
            <v>0</v>
          </cell>
          <cell r="AX2681">
            <v>0</v>
          </cell>
          <cell r="AZ2681">
            <v>0</v>
          </cell>
          <cell r="BB2681">
            <v>0</v>
          </cell>
          <cell r="BC2681">
            <v>0</v>
          </cell>
          <cell r="BD2681">
            <v>0</v>
          </cell>
          <cell r="BE2681">
            <v>0</v>
          </cell>
          <cell r="BF2681">
            <v>0</v>
          </cell>
          <cell r="BH2681">
            <v>0</v>
          </cell>
          <cell r="BI2681">
            <v>0</v>
          </cell>
          <cell r="BJ2681">
            <v>0</v>
          </cell>
          <cell r="BK2681">
            <v>0</v>
          </cell>
          <cell r="BL2681">
            <v>0</v>
          </cell>
          <cell r="BM2681">
            <v>0</v>
          </cell>
          <cell r="BN2681">
            <v>0</v>
          </cell>
          <cell r="BO2681">
            <v>0</v>
          </cell>
          <cell r="BP2681">
            <v>0</v>
          </cell>
          <cell r="BQ2681">
            <v>0</v>
          </cell>
          <cell r="BS2681">
            <v>0</v>
          </cell>
          <cell r="BT2681">
            <v>0</v>
          </cell>
          <cell r="BU2681">
            <v>0</v>
          </cell>
          <cell r="BW2681">
            <v>0</v>
          </cell>
          <cell r="BX2681">
            <v>0</v>
          </cell>
          <cell r="BY2681">
            <v>0</v>
          </cell>
          <cell r="BZ2681">
            <v>0</v>
          </cell>
          <cell r="CB2681">
            <v>0</v>
          </cell>
          <cell r="CC2681">
            <v>0</v>
          </cell>
          <cell r="CD2681">
            <v>0</v>
          </cell>
          <cell r="CE2681">
            <v>0</v>
          </cell>
          <cell r="CF2681">
            <v>0</v>
          </cell>
          <cell r="CG2681">
            <v>0</v>
          </cell>
          <cell r="CH2681">
            <v>0</v>
          </cell>
        </row>
        <row r="2692">
          <cell r="E2692">
            <v>4089792</v>
          </cell>
        </row>
        <row r="2733">
          <cell r="E2733">
            <v>0</v>
          </cell>
        </row>
        <row r="2843">
          <cell r="F2843">
            <v>0</v>
          </cell>
          <cell r="G2843">
            <v>0</v>
          </cell>
          <cell r="H2843">
            <v>0</v>
          </cell>
        </row>
        <row r="3105">
          <cell r="E3105">
            <v>0</v>
          </cell>
        </row>
        <row r="3162">
          <cell r="E3162">
            <v>0</v>
          </cell>
        </row>
        <row r="3412">
          <cell r="E3412">
            <v>0</v>
          </cell>
        </row>
        <row r="3702">
          <cell r="E370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4"/>
  <sheetViews>
    <sheetView tabSelected="1" view="pageBreakPreview" topLeftCell="A1695" zoomScale="118" zoomScaleSheetLayoutView="118" workbookViewId="0">
      <selection activeCell="A1695" sqref="A1695"/>
    </sheetView>
  </sheetViews>
  <sheetFormatPr defaultColWidth="9.140625" defaultRowHeight="15.75"/>
  <cols>
    <col min="1" max="1" width="68.140625" style="4" customWidth="1"/>
    <col min="2" max="2" width="10.140625" style="4" customWidth="1"/>
    <col min="3" max="3" width="13.7109375" style="4" customWidth="1"/>
    <col min="4" max="4" width="14.42578125" style="4" customWidth="1"/>
    <col min="5" max="16384" width="9.140625" style="4"/>
  </cols>
  <sheetData>
    <row r="1" spans="1:4">
      <c r="A1" s="1"/>
      <c r="B1" s="1"/>
      <c r="C1" s="2"/>
      <c r="D1" s="3"/>
    </row>
    <row r="2" spans="1:4">
      <c r="A2" s="226" t="s">
        <v>0</v>
      </c>
      <c r="B2" s="227"/>
      <c r="C2" s="227"/>
      <c r="D2" s="228"/>
    </row>
    <row r="3" spans="1:4">
      <c r="A3" s="229" t="s">
        <v>1</v>
      </c>
      <c r="B3" s="230"/>
      <c r="C3" s="230"/>
      <c r="D3" s="231"/>
    </row>
    <row r="4" spans="1:4">
      <c r="A4" s="229" t="s">
        <v>2</v>
      </c>
      <c r="B4" s="230"/>
      <c r="C4" s="230"/>
      <c r="D4" s="231"/>
    </row>
    <row r="5" spans="1:4">
      <c r="A5" s="240" t="s">
        <v>3</v>
      </c>
      <c r="B5" s="241"/>
      <c r="C5" s="241"/>
      <c r="D5" s="242"/>
    </row>
    <row r="6" spans="1:4" ht="47.25">
      <c r="A6" s="6" t="s">
        <v>4</v>
      </c>
      <c r="B6" s="6"/>
      <c r="C6" s="7" t="s">
        <v>5</v>
      </c>
      <c r="D6" s="7" t="s">
        <v>378</v>
      </c>
    </row>
    <row r="7" spans="1:4">
      <c r="A7" s="8"/>
      <c r="B7" s="9"/>
      <c r="C7" s="10"/>
      <c r="D7" s="10"/>
    </row>
    <row r="8" spans="1:4">
      <c r="A8" s="11" t="s">
        <v>6</v>
      </c>
      <c r="B8" s="12"/>
      <c r="C8" s="13"/>
      <c r="D8" s="13"/>
    </row>
    <row r="9" spans="1:4">
      <c r="A9" s="11" t="s">
        <v>7</v>
      </c>
      <c r="B9" s="14"/>
      <c r="C9" s="15">
        <f>$C$116</f>
        <v>32960000</v>
      </c>
      <c r="D9" s="15">
        <f>$D$116</f>
        <v>58210000</v>
      </c>
    </row>
    <row r="10" spans="1:4">
      <c r="A10" s="11"/>
      <c r="B10" s="16"/>
      <c r="C10" s="17"/>
      <c r="D10" s="17"/>
    </row>
    <row r="11" spans="1:4">
      <c r="A11" s="11" t="s">
        <v>8</v>
      </c>
      <c r="B11" s="16"/>
      <c r="C11" s="17"/>
      <c r="D11" s="17"/>
    </row>
    <row r="12" spans="1:4">
      <c r="A12" s="11" t="s">
        <v>9</v>
      </c>
      <c r="B12" s="14"/>
      <c r="C12" s="15">
        <v>0</v>
      </c>
      <c r="D12" s="15">
        <v>0</v>
      </c>
    </row>
    <row r="13" spans="1:4">
      <c r="A13" s="11"/>
      <c r="B13" s="14"/>
      <c r="C13" s="15"/>
      <c r="D13" s="15"/>
    </row>
    <row r="14" spans="1:4">
      <c r="A14" s="11" t="s">
        <v>10</v>
      </c>
      <c r="B14" s="14"/>
      <c r="C14" s="15"/>
      <c r="D14" s="15"/>
    </row>
    <row r="15" spans="1:4">
      <c r="A15" s="11" t="s">
        <v>11</v>
      </c>
      <c r="B15" s="14"/>
      <c r="C15" s="15"/>
      <c r="D15" s="15"/>
    </row>
    <row r="16" spans="1:4">
      <c r="A16" s="11" t="s">
        <v>12</v>
      </c>
      <c r="B16" s="14"/>
      <c r="C16" s="15">
        <v>0</v>
      </c>
      <c r="D16" s="15">
        <v>0</v>
      </c>
    </row>
    <row r="17" spans="1:4">
      <c r="A17" s="11"/>
      <c r="B17" s="14"/>
      <c r="C17" s="15"/>
      <c r="D17" s="15"/>
    </row>
    <row r="18" spans="1:4">
      <c r="A18" s="11" t="s">
        <v>13</v>
      </c>
      <c r="B18" s="14"/>
      <c r="C18" s="15"/>
      <c r="D18" s="15"/>
    </row>
    <row r="19" spans="1:4">
      <c r="A19" s="11" t="s">
        <v>14</v>
      </c>
      <c r="B19" s="14"/>
      <c r="C19" s="15"/>
      <c r="D19" s="15"/>
    </row>
    <row r="20" spans="1:4">
      <c r="A20" s="11" t="s">
        <v>15</v>
      </c>
      <c r="B20" s="14"/>
      <c r="C20" s="15">
        <f>$C$224</f>
        <v>2057000</v>
      </c>
      <c r="D20" s="15">
        <f>$D$224</f>
        <v>5335000</v>
      </c>
    </row>
    <row r="21" spans="1:4">
      <c r="A21" s="11"/>
      <c r="B21" s="16"/>
      <c r="C21" s="17"/>
      <c r="D21" s="17"/>
    </row>
    <row r="22" spans="1:4">
      <c r="A22" s="18" t="s">
        <v>16</v>
      </c>
      <c r="B22" s="14"/>
      <c r="C22" s="15">
        <f>SUM(C9:C21)</f>
        <v>35017000</v>
      </c>
      <c r="D22" s="15">
        <f>SUM(D9:D21)</f>
        <v>63545000</v>
      </c>
    </row>
    <row r="23" spans="1:4">
      <c r="A23" s="19"/>
      <c r="B23" s="19"/>
      <c r="C23" s="20"/>
      <c r="D23" s="3"/>
    </row>
    <row r="24" spans="1:4">
      <c r="A24" s="19"/>
      <c r="B24" s="19"/>
      <c r="C24" s="20"/>
      <c r="D24" s="3"/>
    </row>
    <row r="25" spans="1:4">
      <c r="A25" s="19"/>
      <c r="B25" s="19"/>
      <c r="C25" s="20"/>
      <c r="D25" s="3"/>
    </row>
    <row r="26" spans="1:4">
      <c r="A26" s="19"/>
      <c r="B26" s="19"/>
      <c r="C26" s="20"/>
      <c r="D26" s="3"/>
    </row>
    <row r="27" spans="1:4">
      <c r="A27" s="19"/>
      <c r="B27" s="19"/>
      <c r="C27" s="20"/>
      <c r="D27" s="3"/>
    </row>
    <row r="28" spans="1:4">
      <c r="A28" s="19"/>
      <c r="B28" s="19"/>
      <c r="C28" s="20"/>
      <c r="D28" s="3"/>
    </row>
    <row r="29" spans="1:4">
      <c r="A29" s="19"/>
      <c r="B29" s="19"/>
      <c r="C29" s="20"/>
      <c r="D29" s="3"/>
    </row>
    <row r="30" spans="1:4">
      <c r="A30" s="19"/>
      <c r="B30" s="19"/>
      <c r="C30" s="20"/>
      <c r="D30" s="3"/>
    </row>
    <row r="31" spans="1:4">
      <c r="A31" s="19"/>
      <c r="B31" s="19"/>
      <c r="C31" s="20"/>
      <c r="D31" s="3"/>
    </row>
    <row r="32" spans="1:4">
      <c r="A32" s="19"/>
      <c r="B32" s="19"/>
      <c r="C32" s="20"/>
      <c r="D32" s="3"/>
    </row>
    <row r="33" spans="1:4">
      <c r="A33" s="19"/>
      <c r="B33" s="19"/>
      <c r="C33" s="20"/>
    </row>
    <row r="34" spans="1:4">
      <c r="A34" s="19"/>
      <c r="B34" s="19"/>
      <c r="C34" s="20"/>
    </row>
    <row r="35" spans="1:4">
      <c r="A35" s="19"/>
      <c r="B35" s="19"/>
      <c r="C35" s="20"/>
    </row>
    <row r="36" spans="1:4">
      <c r="A36" s="19"/>
      <c r="B36" s="19"/>
      <c r="C36" s="20"/>
    </row>
    <row r="37" spans="1:4">
      <c r="A37" s="19"/>
      <c r="B37" s="19"/>
      <c r="C37" s="20"/>
    </row>
    <row r="38" spans="1:4">
      <c r="A38" s="19"/>
      <c r="B38" s="19"/>
      <c r="C38" s="20"/>
    </row>
    <row r="39" spans="1:4">
      <c r="A39" s="19"/>
      <c r="B39" s="19"/>
      <c r="C39" s="20"/>
    </row>
    <row r="40" spans="1:4">
      <c r="A40" s="19"/>
      <c r="B40" s="19"/>
      <c r="C40" s="20"/>
    </row>
    <row r="41" spans="1:4">
      <c r="A41" s="19"/>
      <c r="B41" s="19"/>
      <c r="C41" s="20"/>
    </row>
    <row r="42" spans="1:4">
      <c r="A42" s="19"/>
      <c r="B42" s="19"/>
      <c r="C42" s="20"/>
    </row>
    <row r="43" spans="1:4">
      <c r="A43" s="19"/>
      <c r="B43" s="19"/>
      <c r="C43" s="20"/>
      <c r="D43" s="3"/>
    </row>
    <row r="44" spans="1:4">
      <c r="A44" s="226" t="s">
        <v>0</v>
      </c>
      <c r="B44" s="227"/>
      <c r="C44" s="227"/>
      <c r="D44" s="228"/>
    </row>
    <row r="45" spans="1:4">
      <c r="A45" s="229" t="s">
        <v>1</v>
      </c>
      <c r="B45" s="230"/>
      <c r="C45" s="230"/>
      <c r="D45" s="231"/>
    </row>
    <row r="46" spans="1:4">
      <c r="A46" s="265"/>
      <c r="B46" s="266"/>
      <c r="C46" s="266"/>
      <c r="D46" s="21"/>
    </row>
    <row r="47" spans="1:4">
      <c r="A47" s="240" t="s">
        <v>3</v>
      </c>
      <c r="B47" s="241"/>
      <c r="C47" s="241"/>
      <c r="D47" s="242"/>
    </row>
    <row r="48" spans="1:4" ht="47.25">
      <c r="A48" s="22" t="s">
        <v>4</v>
      </c>
      <c r="B48" s="22"/>
      <c r="C48" s="23" t="s">
        <v>5</v>
      </c>
      <c r="D48" s="23" t="s">
        <v>378</v>
      </c>
    </row>
    <row r="49" spans="1:5">
      <c r="A49" s="8" t="s">
        <v>17</v>
      </c>
      <c r="B49" s="9"/>
      <c r="C49" s="10"/>
      <c r="D49" s="24"/>
    </row>
    <row r="50" spans="1:5">
      <c r="A50" s="8" t="s">
        <v>18</v>
      </c>
      <c r="B50" s="9"/>
      <c r="C50" s="10"/>
      <c r="D50" s="24"/>
    </row>
    <row r="51" spans="1:5">
      <c r="A51" s="12" t="s">
        <v>19</v>
      </c>
      <c r="B51" s="16"/>
      <c r="C51" s="17">
        <v>6500000</v>
      </c>
      <c r="D51" s="17">
        <v>10000000</v>
      </c>
      <c r="E51" s="17"/>
    </row>
    <row r="52" spans="1:5">
      <c r="A52" s="12" t="s">
        <v>20</v>
      </c>
      <c r="B52" s="16"/>
      <c r="C52" s="17">
        <v>7000000</v>
      </c>
      <c r="D52" s="17">
        <v>4000000</v>
      </c>
      <c r="E52" s="17"/>
    </row>
    <row r="53" spans="1:5">
      <c r="A53" s="12" t="s">
        <v>21</v>
      </c>
      <c r="B53" s="16"/>
      <c r="C53" s="17">
        <v>2100000</v>
      </c>
      <c r="D53" s="17">
        <v>1000000</v>
      </c>
      <c r="E53" s="17"/>
    </row>
    <row r="54" spans="1:5">
      <c r="A54" s="25" t="s">
        <v>22</v>
      </c>
      <c r="B54" s="14"/>
      <c r="C54" s="15">
        <v>15600000</v>
      </c>
      <c r="D54" s="15">
        <f>SUM(D51:D53)</f>
        <v>15000000</v>
      </c>
      <c r="E54" s="15"/>
    </row>
    <row r="55" spans="1:5">
      <c r="A55" s="12"/>
      <c r="B55" s="16"/>
      <c r="C55" s="17"/>
      <c r="D55" s="17"/>
      <c r="E55" s="17"/>
    </row>
    <row r="56" spans="1:5">
      <c r="A56" s="12" t="s">
        <v>23</v>
      </c>
      <c r="B56" s="16"/>
      <c r="C56" s="17">
        <v>220000</v>
      </c>
      <c r="D56" s="17">
        <v>600000</v>
      </c>
      <c r="E56" s="17"/>
    </row>
    <row r="57" spans="1:5">
      <c r="A57" s="12" t="s">
        <v>24</v>
      </c>
      <c r="B57" s="16"/>
      <c r="C57" s="17">
        <v>660000</v>
      </c>
      <c r="D57" s="17">
        <v>5000000</v>
      </c>
      <c r="E57" s="17"/>
    </row>
    <row r="58" spans="1:5">
      <c r="A58" s="12" t="s">
        <v>25</v>
      </c>
      <c r="B58" s="16"/>
      <c r="C58" s="17">
        <v>550000</v>
      </c>
      <c r="D58" s="17">
        <v>1600000</v>
      </c>
      <c r="E58" s="17"/>
    </row>
    <row r="59" spans="1:5">
      <c r="A59" s="12" t="s">
        <v>26</v>
      </c>
      <c r="B59" s="16"/>
      <c r="C59" s="17">
        <v>220000</v>
      </c>
      <c r="D59" s="17">
        <v>800000</v>
      </c>
      <c r="E59" s="17"/>
    </row>
    <row r="60" spans="1:5">
      <c r="A60" s="12" t="s">
        <v>27</v>
      </c>
      <c r="B60" s="16"/>
      <c r="C60" s="17">
        <v>110000</v>
      </c>
      <c r="D60" s="17">
        <v>110000</v>
      </c>
      <c r="E60" s="17"/>
    </row>
    <row r="61" spans="1:5">
      <c r="A61" s="25" t="s">
        <v>28</v>
      </c>
      <c r="B61" s="14"/>
      <c r="C61" s="15">
        <v>1760000</v>
      </c>
      <c r="D61" s="15">
        <f>SUM(D56:D60)</f>
        <v>8110000</v>
      </c>
      <c r="E61" s="15"/>
    </row>
    <row r="62" spans="1:5">
      <c r="A62" s="12" t="s">
        <v>29</v>
      </c>
      <c r="B62" s="16"/>
      <c r="C62" s="17">
        <v>1700000</v>
      </c>
      <c r="D62" s="17">
        <v>1700000</v>
      </c>
      <c r="E62" s="17"/>
    </row>
    <row r="63" spans="1:5">
      <c r="A63" s="12" t="s">
        <v>30</v>
      </c>
      <c r="B63" s="16"/>
      <c r="C63" s="17">
        <v>1500000</v>
      </c>
      <c r="D63" s="17">
        <v>1500000</v>
      </c>
      <c r="E63" s="17"/>
    </row>
    <row r="64" spans="1:5">
      <c r="A64" s="12" t="s">
        <v>31</v>
      </c>
      <c r="B64" s="16"/>
      <c r="C64" s="17">
        <v>200000</v>
      </c>
      <c r="D64" s="17">
        <v>200000</v>
      </c>
      <c r="E64" s="17"/>
    </row>
    <row r="65" spans="1:5">
      <c r="A65" s="25" t="s">
        <v>32</v>
      </c>
      <c r="B65" s="14"/>
      <c r="C65" s="15">
        <v>20760000</v>
      </c>
      <c r="D65" s="15">
        <f>SUM(D54+D61+D62+D63+D64)</f>
        <v>26510000</v>
      </c>
      <c r="E65" s="15"/>
    </row>
    <row r="66" spans="1:5">
      <c r="A66" s="11" t="s">
        <v>33</v>
      </c>
      <c r="B66" s="16"/>
      <c r="C66" s="17"/>
      <c r="D66" s="24"/>
      <c r="E66" s="24"/>
    </row>
    <row r="67" spans="1:5">
      <c r="A67" s="11" t="s">
        <v>34</v>
      </c>
      <c r="B67" s="16"/>
      <c r="C67" s="17"/>
      <c r="D67" s="24"/>
      <c r="E67" s="24"/>
    </row>
    <row r="68" spans="1:5">
      <c r="A68" s="12" t="s">
        <v>35</v>
      </c>
      <c r="B68" s="16"/>
      <c r="C68" s="17">
        <v>0</v>
      </c>
      <c r="D68" s="26">
        <v>2000000</v>
      </c>
      <c r="E68" s="26"/>
    </row>
    <row r="69" spans="1:5">
      <c r="A69" s="12" t="s">
        <v>36</v>
      </c>
      <c r="B69" s="16"/>
      <c r="C69" s="17">
        <v>0</v>
      </c>
      <c r="D69" s="26">
        <v>0</v>
      </c>
      <c r="E69" s="26"/>
    </row>
    <row r="70" spans="1:5">
      <c r="A70" s="11" t="s">
        <v>37</v>
      </c>
      <c r="B70" s="16"/>
      <c r="C70" s="17"/>
      <c r="D70" s="24"/>
      <c r="E70" s="24"/>
    </row>
    <row r="71" spans="1:5">
      <c r="A71" s="12" t="s">
        <v>38</v>
      </c>
      <c r="B71" s="16"/>
      <c r="C71" s="100">
        <v>4000000</v>
      </c>
      <c r="D71" s="101">
        <v>6000000</v>
      </c>
      <c r="E71" s="101"/>
    </row>
    <row r="72" spans="1:5">
      <c r="A72" s="12" t="s">
        <v>39</v>
      </c>
      <c r="B72" s="16"/>
      <c r="C72" s="17">
        <v>0</v>
      </c>
      <c r="D72" s="26">
        <v>0</v>
      </c>
      <c r="E72" s="26"/>
    </row>
    <row r="73" spans="1:5">
      <c r="A73" s="12" t="s">
        <v>40</v>
      </c>
      <c r="B73" s="16"/>
      <c r="C73" s="17">
        <v>0</v>
      </c>
      <c r="D73" s="26">
        <v>100000</v>
      </c>
      <c r="E73" s="26"/>
    </row>
    <row r="74" spans="1:5">
      <c r="A74" s="12" t="s">
        <v>41</v>
      </c>
      <c r="B74" s="16"/>
      <c r="C74" s="17">
        <v>500000</v>
      </c>
      <c r="D74" s="26">
        <v>1000000</v>
      </c>
      <c r="E74" s="26"/>
    </row>
    <row r="75" spans="1:5">
      <c r="A75" s="12" t="s">
        <v>42</v>
      </c>
      <c r="B75" s="16"/>
      <c r="C75" s="17">
        <v>300000</v>
      </c>
      <c r="D75" s="26">
        <v>300000</v>
      </c>
      <c r="E75" s="26"/>
    </row>
    <row r="76" spans="1:5">
      <c r="A76" s="12" t="s">
        <v>43</v>
      </c>
      <c r="B76" s="16"/>
      <c r="C76" s="17">
        <v>700000</v>
      </c>
      <c r="D76" s="26">
        <v>1000000</v>
      </c>
      <c r="E76" s="26"/>
    </row>
    <row r="77" spans="1:5">
      <c r="A77" s="12" t="s">
        <v>44</v>
      </c>
      <c r="B77" s="16"/>
      <c r="C77" s="17">
        <v>0</v>
      </c>
      <c r="D77" s="26">
        <v>100000</v>
      </c>
      <c r="E77" s="26"/>
    </row>
    <row r="78" spans="1:5">
      <c r="A78" s="12" t="s">
        <v>45</v>
      </c>
      <c r="B78" s="16"/>
      <c r="C78" s="17">
        <v>300000</v>
      </c>
      <c r="D78" s="26">
        <v>1000000</v>
      </c>
      <c r="E78" s="26"/>
    </row>
    <row r="79" spans="1:5">
      <c r="A79" s="12" t="s">
        <v>46</v>
      </c>
      <c r="B79" s="16"/>
      <c r="C79" s="17">
        <v>200000</v>
      </c>
      <c r="D79" s="26">
        <v>2000000</v>
      </c>
      <c r="E79" s="26"/>
    </row>
    <row r="80" spans="1:5">
      <c r="A80" s="11" t="s">
        <v>47</v>
      </c>
      <c r="B80" s="16"/>
      <c r="C80" s="17"/>
      <c r="D80" s="24"/>
      <c r="E80" s="24"/>
    </row>
    <row r="81" spans="1:5">
      <c r="A81" s="12" t="s">
        <v>48</v>
      </c>
      <c r="B81" s="16"/>
      <c r="C81" s="17">
        <v>200000</v>
      </c>
      <c r="D81" s="26">
        <v>1500000</v>
      </c>
      <c r="E81" s="26"/>
    </row>
    <row r="82" spans="1:5">
      <c r="A82" s="12" t="s">
        <v>49</v>
      </c>
      <c r="B82" s="16"/>
      <c r="C82" s="17">
        <v>1000000</v>
      </c>
      <c r="D82" s="26">
        <v>2500000</v>
      </c>
      <c r="E82" s="26"/>
    </row>
    <row r="83" spans="1:5">
      <c r="A83" s="102" t="s">
        <v>50</v>
      </c>
      <c r="B83" s="103"/>
      <c r="C83" s="98">
        <v>0</v>
      </c>
      <c r="D83" s="99">
        <v>500000</v>
      </c>
      <c r="E83" s="99"/>
    </row>
    <row r="84" spans="1:5">
      <c r="A84" s="12" t="s">
        <v>51</v>
      </c>
      <c r="B84" s="16"/>
      <c r="C84" s="17">
        <v>200000</v>
      </c>
      <c r="D84" s="26">
        <v>1000000</v>
      </c>
      <c r="E84" s="26"/>
    </row>
    <row r="85" spans="1:5">
      <c r="A85" s="27"/>
      <c r="B85" s="27"/>
      <c r="C85" s="28"/>
      <c r="D85" s="3"/>
    </row>
    <row r="86" spans="1:5">
      <c r="A86" s="27"/>
      <c r="B86" s="27"/>
      <c r="C86" s="28"/>
      <c r="D86" s="3"/>
    </row>
    <row r="87" spans="1:5">
      <c r="A87" s="226" t="s">
        <v>0</v>
      </c>
      <c r="B87" s="227"/>
      <c r="C87" s="227"/>
      <c r="D87" s="228"/>
    </row>
    <row r="88" spans="1:5">
      <c r="A88" s="235" t="s">
        <v>1</v>
      </c>
      <c r="B88" s="236"/>
      <c r="C88" s="236"/>
      <c r="D88" s="237"/>
    </row>
    <row r="89" spans="1:5">
      <c r="A89" s="29"/>
      <c r="B89" s="27"/>
      <c r="C89" s="27"/>
      <c r="D89" s="21"/>
    </row>
    <row r="90" spans="1:5">
      <c r="A90" s="240" t="s">
        <v>3</v>
      </c>
      <c r="B90" s="241"/>
      <c r="C90" s="241"/>
      <c r="D90" s="242"/>
    </row>
    <row r="91" spans="1:5" ht="47.25">
      <c r="A91" s="22" t="s">
        <v>4</v>
      </c>
      <c r="B91" s="22"/>
      <c r="C91" s="23" t="s">
        <v>5</v>
      </c>
      <c r="D91" s="23" t="s">
        <v>378</v>
      </c>
    </row>
    <row r="92" spans="1:5">
      <c r="A92" s="11" t="s">
        <v>52</v>
      </c>
      <c r="B92" s="12"/>
      <c r="C92" s="13"/>
      <c r="D92" s="24"/>
    </row>
    <row r="93" spans="1:5">
      <c r="A93" s="12" t="s">
        <v>53</v>
      </c>
      <c r="B93" s="16"/>
      <c r="C93" s="17">
        <v>1000000</v>
      </c>
      <c r="D93" s="26">
        <v>5000000</v>
      </c>
      <c r="E93" s="26"/>
    </row>
    <row r="94" spans="1:5">
      <c r="A94" s="12" t="s">
        <v>54</v>
      </c>
      <c r="B94" s="16"/>
      <c r="C94" s="17">
        <v>0</v>
      </c>
      <c r="D94" s="24"/>
      <c r="E94" s="24"/>
    </row>
    <row r="95" spans="1:5">
      <c r="A95" s="11" t="s">
        <v>55</v>
      </c>
      <c r="B95" s="16"/>
      <c r="C95" s="17"/>
      <c r="D95" s="24"/>
      <c r="E95" s="24"/>
    </row>
    <row r="96" spans="1:5">
      <c r="A96" s="12" t="s">
        <v>56</v>
      </c>
      <c r="B96" s="16"/>
      <c r="C96" s="17">
        <v>200000</v>
      </c>
      <c r="D96" s="26">
        <v>1000000</v>
      </c>
      <c r="E96" s="26"/>
    </row>
    <row r="97" spans="1:5">
      <c r="A97" s="11" t="s">
        <v>57</v>
      </c>
      <c r="B97" s="16"/>
      <c r="C97" s="17"/>
      <c r="D97" s="24"/>
      <c r="E97" s="24"/>
    </row>
    <row r="98" spans="1:5">
      <c r="A98" s="12" t="s">
        <v>58</v>
      </c>
      <c r="B98" s="16"/>
      <c r="C98" s="17">
        <v>0</v>
      </c>
      <c r="D98" s="26">
        <v>0</v>
      </c>
      <c r="E98" s="26"/>
    </row>
    <row r="99" spans="1:5">
      <c r="A99" s="102" t="s">
        <v>59</v>
      </c>
      <c r="B99" s="103"/>
      <c r="C99" s="98">
        <v>500000</v>
      </c>
      <c r="D99" s="99">
        <v>500000</v>
      </c>
      <c r="E99" s="99"/>
    </row>
    <row r="100" spans="1:5">
      <c r="A100" s="25" t="s">
        <v>60</v>
      </c>
      <c r="B100" s="14"/>
      <c r="C100" s="15">
        <v>9100000</v>
      </c>
      <c r="D100" s="15">
        <v>25500000</v>
      </c>
      <c r="E100" s="15"/>
    </row>
    <row r="101" spans="1:5">
      <c r="A101" s="30" t="s">
        <v>61</v>
      </c>
      <c r="B101" s="16"/>
      <c r="C101" s="17"/>
      <c r="D101" s="24"/>
      <c r="E101" s="24"/>
    </row>
    <row r="102" spans="1:5">
      <c r="A102" s="11" t="s">
        <v>62</v>
      </c>
      <c r="B102" s="16"/>
      <c r="C102" s="17"/>
      <c r="D102" s="24"/>
      <c r="E102" s="24"/>
    </row>
    <row r="103" spans="1:5">
      <c r="A103" s="12" t="s">
        <v>63</v>
      </c>
      <c r="B103" s="16"/>
      <c r="C103" s="17">
        <v>100000</v>
      </c>
      <c r="D103" s="26">
        <v>200000</v>
      </c>
      <c r="E103" s="26"/>
    </row>
    <row r="104" spans="1:5">
      <c r="A104" s="25" t="s">
        <v>64</v>
      </c>
      <c r="B104" s="14"/>
      <c r="C104" s="15">
        <v>100000</v>
      </c>
      <c r="D104" s="15">
        <f>SUM(D103)</f>
        <v>200000</v>
      </c>
      <c r="E104" s="15"/>
    </row>
    <row r="105" spans="1:5">
      <c r="A105" s="11" t="s">
        <v>65</v>
      </c>
      <c r="B105" s="16"/>
      <c r="C105" s="17"/>
      <c r="D105" s="24"/>
      <c r="E105" s="24"/>
    </row>
    <row r="106" spans="1:5">
      <c r="A106" s="12" t="s">
        <v>66</v>
      </c>
      <c r="B106" s="16"/>
      <c r="C106" s="17">
        <v>0</v>
      </c>
      <c r="D106" s="26">
        <v>3000000</v>
      </c>
      <c r="E106" s="26"/>
    </row>
    <row r="107" spans="1:5">
      <c r="A107" s="12" t="s">
        <v>67</v>
      </c>
      <c r="B107" s="16"/>
      <c r="C107" s="17">
        <v>1000000</v>
      </c>
      <c r="D107" s="26">
        <v>0</v>
      </c>
      <c r="E107" s="26"/>
    </row>
    <row r="108" spans="1:5">
      <c r="A108" s="12" t="s">
        <v>68</v>
      </c>
      <c r="B108" s="16"/>
      <c r="C108" s="17">
        <v>500000</v>
      </c>
      <c r="D108" s="26">
        <v>500000</v>
      </c>
      <c r="E108" s="26"/>
    </row>
    <row r="109" spans="1:5">
      <c r="A109" s="12" t="s">
        <v>69</v>
      </c>
      <c r="B109" s="16"/>
      <c r="C109" s="17">
        <v>0</v>
      </c>
      <c r="D109" s="26">
        <v>0</v>
      </c>
      <c r="E109" s="26"/>
    </row>
    <row r="110" spans="1:5">
      <c r="A110" s="12" t="s">
        <v>70</v>
      </c>
      <c r="B110" s="16"/>
      <c r="C110" s="17">
        <v>1000000</v>
      </c>
      <c r="D110" s="26">
        <v>2000000</v>
      </c>
      <c r="E110" s="26"/>
    </row>
    <row r="111" spans="1:5">
      <c r="A111" s="12" t="s">
        <v>71</v>
      </c>
      <c r="B111" s="16"/>
      <c r="C111" s="17"/>
      <c r="D111" s="24"/>
      <c r="E111" s="24"/>
    </row>
    <row r="112" spans="1:5">
      <c r="A112" s="12" t="s">
        <v>72</v>
      </c>
      <c r="B112" s="16"/>
      <c r="C112" s="17">
        <v>500000</v>
      </c>
      <c r="D112" s="26">
        <v>500000</v>
      </c>
      <c r="E112" s="26"/>
    </row>
    <row r="113" spans="1:5">
      <c r="A113" s="12" t="s">
        <v>73</v>
      </c>
      <c r="B113" s="16"/>
      <c r="C113" s="17"/>
      <c r="D113" s="24"/>
      <c r="E113" s="24"/>
    </row>
    <row r="114" spans="1:5">
      <c r="A114" s="25" t="s">
        <v>74</v>
      </c>
      <c r="B114" s="14"/>
      <c r="C114" s="15">
        <v>3000000</v>
      </c>
      <c r="D114" s="15">
        <f>SUM(D106:D113)</f>
        <v>6000000</v>
      </c>
    </row>
    <row r="115" spans="1:5">
      <c r="A115" s="25" t="s">
        <v>75</v>
      </c>
      <c r="B115" s="14"/>
      <c r="C115" s="15">
        <v>12200000</v>
      </c>
      <c r="D115" s="15">
        <f>SUM(D100+D104+D114)</f>
        <v>31700000</v>
      </c>
    </row>
    <row r="116" spans="1:5">
      <c r="A116" s="31" t="s">
        <v>76</v>
      </c>
      <c r="B116" s="14"/>
      <c r="C116" s="15">
        <v>32960000</v>
      </c>
      <c r="D116" s="15">
        <f>SUM(D65+D115)</f>
        <v>58210000</v>
      </c>
    </row>
    <row r="117" spans="1:5">
      <c r="A117" s="27"/>
      <c r="B117" s="27"/>
      <c r="C117" s="28"/>
      <c r="D117" s="135"/>
    </row>
    <row r="118" spans="1:5">
      <c r="A118" s="27"/>
      <c r="B118" s="27"/>
      <c r="C118" s="28"/>
      <c r="D118" s="3"/>
    </row>
    <row r="119" spans="1:5">
      <c r="A119" s="27"/>
      <c r="B119" s="27"/>
      <c r="C119" s="28"/>
      <c r="D119" s="3"/>
    </row>
    <row r="120" spans="1:5">
      <c r="A120" s="27"/>
      <c r="B120" s="27"/>
      <c r="C120" s="28"/>
    </row>
    <row r="121" spans="1:5">
      <c r="A121" s="27"/>
      <c r="B121" s="27"/>
      <c r="C121" s="28"/>
    </row>
    <row r="122" spans="1:5">
      <c r="A122" s="27"/>
      <c r="B122" s="27"/>
      <c r="C122" s="28"/>
    </row>
    <row r="123" spans="1:5">
      <c r="A123" s="27"/>
      <c r="B123" s="27"/>
      <c r="C123" s="28"/>
    </row>
    <row r="124" spans="1:5">
      <c r="A124" s="27"/>
      <c r="B124" s="27"/>
      <c r="C124" s="28"/>
    </row>
    <row r="125" spans="1:5">
      <c r="A125" s="27"/>
      <c r="B125" s="27"/>
      <c r="C125" s="28"/>
    </row>
    <row r="126" spans="1:5">
      <c r="A126" s="27"/>
      <c r="B126" s="27"/>
      <c r="C126" s="28"/>
    </row>
    <row r="127" spans="1:5">
      <c r="A127" s="27"/>
      <c r="B127" s="27"/>
      <c r="C127" s="28"/>
      <c r="D127" s="3"/>
    </row>
    <row r="128" spans="1:5">
      <c r="A128" s="232" t="s">
        <v>0</v>
      </c>
      <c r="B128" s="233"/>
      <c r="C128" s="233"/>
      <c r="D128" s="234"/>
    </row>
    <row r="129" spans="1:4">
      <c r="A129" s="235" t="s">
        <v>77</v>
      </c>
      <c r="B129" s="236"/>
      <c r="C129" s="236"/>
      <c r="D129" s="237"/>
    </row>
    <row r="130" spans="1:4">
      <c r="A130" s="32"/>
      <c r="B130" s="33"/>
      <c r="C130" s="28"/>
      <c r="D130" s="21"/>
    </row>
    <row r="131" spans="1:4">
      <c r="A131" s="245" t="s">
        <v>3</v>
      </c>
      <c r="B131" s="246"/>
      <c r="C131" s="246"/>
      <c r="D131" s="247"/>
    </row>
    <row r="132" spans="1:4" ht="47.25">
      <c r="A132" s="6" t="s">
        <v>4</v>
      </c>
      <c r="B132" s="6"/>
      <c r="C132" s="7" t="s">
        <v>5</v>
      </c>
      <c r="D132" s="7" t="s">
        <v>378</v>
      </c>
    </row>
    <row r="133" spans="1:4">
      <c r="A133" s="11"/>
      <c r="B133" s="12"/>
      <c r="C133" s="13"/>
      <c r="D133" s="24"/>
    </row>
    <row r="134" spans="1:4" ht="31.5">
      <c r="A134" s="34" t="s">
        <v>78</v>
      </c>
      <c r="B134" s="16"/>
      <c r="C134" s="100">
        <v>0</v>
      </c>
      <c r="D134" s="105">
        <v>0</v>
      </c>
    </row>
    <row r="135" spans="1:4">
      <c r="A135" s="25" t="s">
        <v>79</v>
      </c>
      <c r="B135" s="14"/>
      <c r="C135" s="15">
        <v>0</v>
      </c>
      <c r="D135" s="24">
        <v>0</v>
      </c>
    </row>
    <row r="136" spans="1:4">
      <c r="A136" s="27"/>
      <c r="B136" s="27"/>
      <c r="C136" s="28"/>
      <c r="D136" s="3"/>
    </row>
    <row r="137" spans="1:4">
      <c r="A137" s="27"/>
      <c r="B137" s="27"/>
      <c r="C137" s="28"/>
    </row>
    <row r="138" spans="1:4">
      <c r="A138" s="27"/>
      <c r="B138" s="27"/>
      <c r="C138" s="28"/>
    </row>
    <row r="139" spans="1:4">
      <c r="A139" s="27"/>
      <c r="B139" s="27"/>
      <c r="C139" s="28"/>
    </row>
    <row r="140" spans="1:4">
      <c r="A140" s="27"/>
      <c r="B140" s="27"/>
      <c r="C140" s="28"/>
    </row>
    <row r="141" spans="1:4">
      <c r="A141" s="27"/>
      <c r="B141" s="27"/>
      <c r="C141" s="28"/>
    </row>
    <row r="142" spans="1:4">
      <c r="A142" s="27"/>
      <c r="B142" s="27"/>
      <c r="C142" s="28"/>
    </row>
    <row r="143" spans="1:4">
      <c r="A143" s="27"/>
      <c r="B143" s="27"/>
      <c r="C143" s="28"/>
    </row>
    <row r="144" spans="1:4">
      <c r="A144" s="27"/>
      <c r="B144" s="27"/>
      <c r="C144" s="28"/>
    </row>
    <row r="145" spans="1:3">
      <c r="A145" s="27"/>
      <c r="B145" s="27"/>
      <c r="C145" s="28"/>
    </row>
    <row r="146" spans="1:3">
      <c r="A146" s="27"/>
      <c r="B146" s="27"/>
      <c r="C146" s="28"/>
    </row>
    <row r="147" spans="1:3">
      <c r="A147" s="27"/>
      <c r="B147" s="27"/>
      <c r="C147" s="28"/>
    </row>
    <row r="148" spans="1:3">
      <c r="A148" s="27"/>
      <c r="B148" s="27"/>
      <c r="C148" s="28"/>
    </row>
    <row r="149" spans="1:3">
      <c r="A149" s="27"/>
      <c r="B149" s="27"/>
      <c r="C149" s="28"/>
    </row>
    <row r="150" spans="1:3">
      <c r="A150" s="27"/>
      <c r="B150" s="27"/>
      <c r="C150" s="28"/>
    </row>
    <row r="151" spans="1:3">
      <c r="A151" s="27"/>
      <c r="B151" s="27"/>
      <c r="C151" s="28"/>
    </row>
    <row r="152" spans="1:3">
      <c r="A152" s="27"/>
      <c r="B152" s="27"/>
      <c r="C152" s="28"/>
    </row>
    <row r="153" spans="1:3">
      <c r="A153" s="27"/>
      <c r="B153" s="27"/>
      <c r="C153" s="28"/>
    </row>
    <row r="154" spans="1:3">
      <c r="A154" s="27"/>
      <c r="B154" s="27"/>
      <c r="C154" s="28"/>
    </row>
    <row r="155" spans="1:3">
      <c r="A155" s="27"/>
      <c r="B155" s="27"/>
      <c r="C155" s="28"/>
    </row>
    <row r="156" spans="1:3">
      <c r="A156" s="27"/>
      <c r="B156" s="27"/>
      <c r="C156" s="28"/>
    </row>
    <row r="157" spans="1:3">
      <c r="A157" s="27"/>
      <c r="B157" s="27"/>
      <c r="C157" s="28"/>
    </row>
    <row r="158" spans="1:3">
      <c r="A158" s="27"/>
      <c r="B158" s="27"/>
      <c r="C158" s="28"/>
    </row>
    <row r="159" spans="1:3">
      <c r="A159" s="27"/>
      <c r="B159" s="27"/>
      <c r="C159" s="28"/>
    </row>
    <row r="160" spans="1:3">
      <c r="A160" s="27"/>
      <c r="B160" s="27"/>
      <c r="C160" s="28"/>
    </row>
    <row r="161" spans="1:4">
      <c r="A161" s="27"/>
      <c r="B161" s="27"/>
      <c r="C161" s="28"/>
      <c r="D161" s="3"/>
    </row>
    <row r="162" spans="1:4">
      <c r="A162" s="232" t="s">
        <v>0</v>
      </c>
      <c r="B162" s="233"/>
      <c r="C162" s="233"/>
      <c r="D162" s="234"/>
    </row>
    <row r="163" spans="1:4">
      <c r="A163" s="35" t="s">
        <v>80</v>
      </c>
      <c r="B163" s="36"/>
      <c r="C163" s="36"/>
      <c r="D163" s="21"/>
    </row>
    <row r="164" spans="1:4">
      <c r="A164" s="32"/>
      <c r="B164" s="33"/>
      <c r="C164" s="28"/>
      <c r="D164" s="21"/>
    </row>
    <row r="165" spans="1:4">
      <c r="A165" s="245" t="s">
        <v>3</v>
      </c>
      <c r="B165" s="246"/>
      <c r="C165" s="246"/>
      <c r="D165" s="247"/>
    </row>
    <row r="166" spans="1:4" ht="47.25">
      <c r="A166" s="22" t="s">
        <v>4</v>
      </c>
      <c r="B166" s="22"/>
      <c r="C166" s="23" t="s">
        <v>5</v>
      </c>
      <c r="D166" s="23" t="s">
        <v>378</v>
      </c>
    </row>
    <row r="167" spans="1:4">
      <c r="A167" s="11"/>
      <c r="B167" s="12"/>
      <c r="C167" s="13"/>
      <c r="D167" s="24"/>
    </row>
    <row r="168" spans="1:4" ht="31.5">
      <c r="A168" s="34" t="s">
        <v>81</v>
      </c>
      <c r="B168" s="16"/>
      <c r="C168" s="17">
        <v>0</v>
      </c>
      <c r="D168" s="24">
        <v>0</v>
      </c>
    </row>
    <row r="169" spans="1:4">
      <c r="A169" s="25" t="s">
        <v>82</v>
      </c>
      <c r="B169" s="14"/>
      <c r="C169" s="15">
        <v>0</v>
      </c>
      <c r="D169" s="24">
        <v>0</v>
      </c>
    </row>
    <row r="170" spans="1:4">
      <c r="A170" s="27"/>
      <c r="B170" s="27"/>
      <c r="C170" s="28"/>
      <c r="D170" s="3"/>
    </row>
    <row r="171" spans="1:4">
      <c r="A171" s="27"/>
      <c r="B171" s="27"/>
      <c r="C171" s="28"/>
      <c r="D171" s="3"/>
    </row>
    <row r="172" spans="1:4">
      <c r="A172" s="27"/>
      <c r="B172" s="27"/>
      <c r="C172" s="28"/>
      <c r="D172" s="3"/>
    </row>
    <row r="173" spans="1:4">
      <c r="A173" s="27"/>
      <c r="B173" s="27"/>
      <c r="C173" s="28"/>
      <c r="D173" s="3"/>
    </row>
    <row r="174" spans="1:4">
      <c r="A174" s="27"/>
      <c r="B174" s="27"/>
      <c r="C174" s="28"/>
      <c r="D174" s="3"/>
    </row>
    <row r="175" spans="1:4">
      <c r="A175" s="27"/>
      <c r="B175" s="27"/>
      <c r="C175" s="28"/>
      <c r="D175" s="3"/>
    </row>
    <row r="176" spans="1:4">
      <c r="A176" s="27"/>
      <c r="B176" s="27"/>
      <c r="C176" s="28"/>
      <c r="D176" s="3"/>
    </row>
    <row r="177" spans="1:4">
      <c r="A177" s="27"/>
      <c r="B177" s="27"/>
      <c r="C177" s="28"/>
      <c r="D177" s="3"/>
    </row>
    <row r="178" spans="1:4">
      <c r="A178" s="27"/>
      <c r="B178" s="27"/>
      <c r="C178" s="28"/>
      <c r="D178" s="3"/>
    </row>
    <row r="179" spans="1:4">
      <c r="A179" s="27"/>
      <c r="B179" s="27"/>
      <c r="C179" s="28"/>
      <c r="D179" s="3"/>
    </row>
    <row r="180" spans="1:4">
      <c r="A180" s="27"/>
      <c r="B180" s="27"/>
      <c r="C180" s="28"/>
      <c r="D180" s="3"/>
    </row>
    <row r="181" spans="1:4">
      <c r="A181" s="27"/>
      <c r="B181" s="27"/>
      <c r="C181" s="28"/>
    </row>
    <row r="182" spans="1:4">
      <c r="A182" s="27"/>
      <c r="B182" s="27"/>
      <c r="C182" s="28"/>
    </row>
    <row r="183" spans="1:4">
      <c r="A183" s="27"/>
      <c r="B183" s="27"/>
      <c r="C183" s="28"/>
    </row>
    <row r="184" spans="1:4">
      <c r="A184" s="27"/>
      <c r="B184" s="27"/>
      <c r="C184" s="28"/>
    </row>
    <row r="185" spans="1:4">
      <c r="A185" s="27"/>
      <c r="B185" s="27"/>
      <c r="C185" s="28"/>
    </row>
    <row r="186" spans="1:4">
      <c r="A186" s="27"/>
      <c r="B186" s="27"/>
      <c r="C186" s="28"/>
    </row>
    <row r="187" spans="1:4">
      <c r="A187" s="27"/>
      <c r="B187" s="27"/>
      <c r="C187" s="28"/>
    </row>
    <row r="188" spans="1:4">
      <c r="A188" s="27"/>
      <c r="B188" s="27"/>
      <c r="C188" s="28"/>
    </row>
    <row r="189" spans="1:4">
      <c r="A189" s="27"/>
      <c r="B189" s="27"/>
      <c r="C189" s="28"/>
    </row>
    <row r="190" spans="1:4">
      <c r="A190" s="27"/>
      <c r="B190" s="27"/>
      <c r="C190" s="28"/>
    </row>
    <row r="191" spans="1:4">
      <c r="A191" s="27"/>
      <c r="B191" s="27"/>
      <c r="C191" s="28"/>
      <c r="D191" s="3"/>
    </row>
    <row r="192" spans="1:4">
      <c r="A192" s="232" t="s">
        <v>0</v>
      </c>
      <c r="B192" s="233"/>
      <c r="C192" s="233"/>
      <c r="D192" s="234"/>
    </row>
    <row r="193" spans="1:5">
      <c r="A193" s="235" t="s">
        <v>83</v>
      </c>
      <c r="B193" s="236"/>
      <c r="C193" s="236"/>
      <c r="D193" s="237"/>
    </row>
    <row r="194" spans="1:5">
      <c r="A194" s="245" t="s">
        <v>3</v>
      </c>
      <c r="B194" s="246"/>
      <c r="C194" s="246"/>
      <c r="D194" s="247"/>
    </row>
    <row r="195" spans="1:5" ht="47.25">
      <c r="A195" s="6" t="s">
        <v>4</v>
      </c>
      <c r="B195" s="6"/>
      <c r="C195" s="7" t="s">
        <v>5</v>
      </c>
      <c r="D195" s="7" t="s">
        <v>378</v>
      </c>
    </row>
    <row r="196" spans="1:5">
      <c r="A196" s="11" t="s">
        <v>84</v>
      </c>
      <c r="B196" s="12"/>
      <c r="C196" s="13"/>
      <c r="D196" s="3"/>
    </row>
    <row r="197" spans="1:5">
      <c r="A197" s="12" t="s">
        <v>23</v>
      </c>
      <c r="B197" s="16"/>
      <c r="C197" s="17">
        <v>280500</v>
      </c>
      <c r="D197" s="17">
        <v>500000</v>
      </c>
      <c r="E197" s="17">
        <v>280500</v>
      </c>
    </row>
    <row r="198" spans="1:5">
      <c r="A198" s="12" t="s">
        <v>24</v>
      </c>
      <c r="B198" s="16"/>
      <c r="C198" s="17">
        <v>575300</v>
      </c>
      <c r="D198" s="17">
        <v>1700000</v>
      </c>
      <c r="E198" s="17">
        <v>575300</v>
      </c>
    </row>
    <row r="199" spans="1:5">
      <c r="A199" s="12" t="s">
        <v>25</v>
      </c>
      <c r="B199" s="16"/>
      <c r="C199" s="17">
        <v>514800</v>
      </c>
      <c r="D199" s="17">
        <v>1000000</v>
      </c>
      <c r="E199" s="17">
        <v>514800</v>
      </c>
    </row>
    <row r="200" spans="1:5">
      <c r="A200" s="12" t="s">
        <v>26</v>
      </c>
      <c r="B200" s="16"/>
      <c r="C200" s="17">
        <v>225500</v>
      </c>
      <c r="D200" s="17">
        <v>500000</v>
      </c>
      <c r="E200" s="17">
        <v>225500</v>
      </c>
    </row>
    <row r="201" spans="1:5">
      <c r="A201" s="12" t="s">
        <v>85</v>
      </c>
      <c r="B201" s="16"/>
      <c r="C201" s="17">
        <v>220000</v>
      </c>
      <c r="D201" s="17">
        <v>220000</v>
      </c>
      <c r="E201" s="17">
        <v>220000</v>
      </c>
    </row>
    <row r="202" spans="1:5">
      <c r="A202" s="25" t="s">
        <v>28</v>
      </c>
      <c r="B202" s="14"/>
      <c r="C202" s="15">
        <v>1816100</v>
      </c>
      <c r="D202" s="15">
        <f>SUM(D197:D201)</f>
        <v>3920000</v>
      </c>
      <c r="E202" s="15">
        <v>1816100</v>
      </c>
    </row>
    <row r="203" spans="1:5">
      <c r="A203" s="11" t="s">
        <v>29</v>
      </c>
      <c r="B203" s="16"/>
      <c r="C203" s="17">
        <v>75900</v>
      </c>
      <c r="D203" s="17">
        <v>100000</v>
      </c>
      <c r="E203" s="17">
        <v>75900</v>
      </c>
    </row>
    <row r="204" spans="1:5">
      <c r="A204" s="11" t="s">
        <v>30</v>
      </c>
      <c r="B204" s="16"/>
      <c r="C204" s="17">
        <v>27500</v>
      </c>
      <c r="D204" s="17">
        <v>27500</v>
      </c>
      <c r="E204" s="17">
        <v>27500</v>
      </c>
    </row>
    <row r="205" spans="1:5">
      <c r="A205" s="11" t="s">
        <v>31</v>
      </c>
      <c r="B205" s="16"/>
      <c r="C205" s="17">
        <v>27500</v>
      </c>
      <c r="D205" s="17">
        <v>27500</v>
      </c>
      <c r="E205" s="17">
        <v>27500</v>
      </c>
    </row>
    <row r="206" spans="1:5">
      <c r="A206" s="25" t="s">
        <v>32</v>
      </c>
      <c r="B206" s="14"/>
      <c r="C206" s="15">
        <v>1947000</v>
      </c>
      <c r="D206" s="15">
        <f>SUM(D202+D203+D204+D205)</f>
        <v>4075000</v>
      </c>
      <c r="E206" s="15">
        <v>1947000</v>
      </c>
    </row>
    <row r="207" spans="1:5">
      <c r="A207" s="11" t="s">
        <v>33</v>
      </c>
      <c r="B207" s="16"/>
      <c r="C207" s="17"/>
      <c r="D207" s="24"/>
      <c r="E207" s="24"/>
    </row>
    <row r="208" spans="1:5">
      <c r="A208" s="11" t="s">
        <v>37</v>
      </c>
      <c r="B208" s="16"/>
      <c r="C208" s="17"/>
      <c r="D208" s="24"/>
      <c r="E208" s="24"/>
    </row>
    <row r="209" spans="1:5">
      <c r="A209" s="12" t="s">
        <v>38</v>
      </c>
      <c r="B209" s="16"/>
      <c r="C209" s="17">
        <v>0</v>
      </c>
      <c r="D209" s="26">
        <v>0</v>
      </c>
      <c r="E209" s="26">
        <v>0</v>
      </c>
    </row>
    <row r="210" spans="1:5">
      <c r="A210" s="12" t="s">
        <v>41</v>
      </c>
      <c r="B210" s="16"/>
      <c r="C210" s="17">
        <v>50000</v>
      </c>
      <c r="D210" s="26">
        <v>200000</v>
      </c>
      <c r="E210" s="26">
        <v>50000</v>
      </c>
    </row>
    <row r="211" spans="1:5">
      <c r="A211" s="12" t="s">
        <v>42</v>
      </c>
      <c r="B211" s="16"/>
      <c r="C211" s="17">
        <v>10000</v>
      </c>
      <c r="D211" s="26">
        <v>50000</v>
      </c>
      <c r="E211" s="26">
        <v>10000</v>
      </c>
    </row>
    <row r="212" spans="1:5">
      <c r="A212" s="12" t="s">
        <v>44</v>
      </c>
      <c r="B212" s="16"/>
      <c r="C212" s="17">
        <v>0</v>
      </c>
      <c r="D212" s="26">
        <v>10000</v>
      </c>
      <c r="E212" s="26">
        <v>0</v>
      </c>
    </row>
    <row r="213" spans="1:5">
      <c r="A213" s="12" t="s">
        <v>45</v>
      </c>
      <c r="B213" s="16"/>
      <c r="C213" s="17">
        <v>0</v>
      </c>
      <c r="D213" s="26">
        <v>100000</v>
      </c>
      <c r="E213" s="26">
        <v>0</v>
      </c>
    </row>
    <row r="214" spans="1:5">
      <c r="A214" s="12" t="s">
        <v>53</v>
      </c>
      <c r="B214" s="16"/>
      <c r="C214" s="17">
        <v>50000</v>
      </c>
      <c r="D214" s="26">
        <v>300000</v>
      </c>
      <c r="E214" s="26">
        <v>50000</v>
      </c>
    </row>
    <row r="215" spans="1:5">
      <c r="A215" s="25" t="s">
        <v>86</v>
      </c>
      <c r="B215" s="14"/>
      <c r="C215" s="15">
        <f>SUM(C209:C214)</f>
        <v>110000</v>
      </c>
      <c r="D215" s="15">
        <f>SUM(D209:D214)</f>
        <v>660000</v>
      </c>
      <c r="E215" s="15">
        <v>110000</v>
      </c>
    </row>
    <row r="216" spans="1:5">
      <c r="A216" s="11" t="s">
        <v>87</v>
      </c>
      <c r="B216" s="16"/>
      <c r="C216" s="17"/>
      <c r="D216" s="24"/>
      <c r="E216" s="24"/>
    </row>
    <row r="217" spans="1:5">
      <c r="A217" s="12" t="s">
        <v>67</v>
      </c>
      <c r="B217" s="16"/>
      <c r="C217" s="17">
        <v>0</v>
      </c>
      <c r="D217" s="26">
        <v>0</v>
      </c>
      <c r="E217" s="26">
        <v>0</v>
      </c>
    </row>
    <row r="218" spans="1:5">
      <c r="A218" s="12" t="s">
        <v>68</v>
      </c>
      <c r="B218" s="16"/>
      <c r="C218" s="17">
        <v>0</v>
      </c>
      <c r="D218" s="26">
        <v>0</v>
      </c>
      <c r="E218" s="26">
        <v>0</v>
      </c>
    </row>
    <row r="219" spans="1:5">
      <c r="A219" s="12" t="s">
        <v>88</v>
      </c>
      <c r="B219" s="16"/>
      <c r="C219" s="17">
        <v>0</v>
      </c>
      <c r="D219" s="26">
        <v>500000</v>
      </c>
      <c r="E219" s="26">
        <v>0</v>
      </c>
    </row>
    <row r="220" spans="1:5">
      <c r="A220" s="12" t="s">
        <v>70</v>
      </c>
      <c r="B220" s="16"/>
      <c r="C220" s="17"/>
      <c r="D220" s="24"/>
      <c r="E220" s="24"/>
    </row>
    <row r="221" spans="1:5">
      <c r="A221" s="12" t="s">
        <v>89</v>
      </c>
      <c r="B221" s="16"/>
      <c r="C221" s="17">
        <v>0</v>
      </c>
      <c r="D221" s="26">
        <v>100000</v>
      </c>
      <c r="E221" s="26">
        <v>0</v>
      </c>
    </row>
    <row r="222" spans="1:5">
      <c r="A222" s="25" t="s">
        <v>90</v>
      </c>
      <c r="B222" s="14"/>
      <c r="C222" s="15">
        <v>0</v>
      </c>
      <c r="D222" s="15">
        <f>SUM(D217:D221)</f>
        <v>600000</v>
      </c>
    </row>
    <row r="223" spans="1:5">
      <c r="A223" s="25" t="s">
        <v>91</v>
      </c>
      <c r="B223" s="14"/>
      <c r="C223" s="15">
        <v>110000</v>
      </c>
      <c r="D223" s="15">
        <f>SUM(D215+D222)</f>
        <v>1260000</v>
      </c>
    </row>
    <row r="224" spans="1:5">
      <c r="A224" s="31" t="s">
        <v>92</v>
      </c>
      <c r="B224" s="14"/>
      <c r="C224" s="15">
        <v>2057000</v>
      </c>
      <c r="D224" s="15">
        <f>SUM(D206+D215+D222)</f>
        <v>5335000</v>
      </c>
    </row>
    <row r="225" spans="1:3">
      <c r="A225" s="27"/>
      <c r="B225" s="27"/>
      <c r="C225" s="28"/>
    </row>
    <row r="226" spans="1:3">
      <c r="A226" s="27"/>
      <c r="B226" s="27"/>
      <c r="C226" s="28"/>
    </row>
    <row r="227" spans="1:3">
      <c r="A227" s="27"/>
      <c r="B227" s="27"/>
      <c r="C227" s="28"/>
    </row>
    <row r="228" spans="1:3">
      <c r="A228" s="27"/>
      <c r="B228" s="27"/>
      <c r="C228" s="28"/>
    </row>
    <row r="229" spans="1:3">
      <c r="A229" s="27"/>
      <c r="B229" s="27"/>
      <c r="C229" s="28"/>
    </row>
    <row r="230" spans="1:3">
      <c r="A230" s="27"/>
      <c r="B230" s="27"/>
      <c r="C230" s="28"/>
    </row>
    <row r="231" spans="1:3">
      <c r="A231" s="27"/>
      <c r="B231" s="27"/>
      <c r="C231" s="28"/>
    </row>
    <row r="232" spans="1:3">
      <c r="A232" s="27"/>
      <c r="B232" s="27"/>
      <c r="C232" s="28"/>
    </row>
    <row r="233" spans="1:3">
      <c r="A233" s="27"/>
      <c r="B233" s="27"/>
      <c r="C233" s="28"/>
    </row>
    <row r="234" spans="1:3">
      <c r="A234" s="27"/>
      <c r="B234" s="27"/>
      <c r="C234" s="28"/>
    </row>
    <row r="235" spans="1:3">
      <c r="A235" s="27"/>
      <c r="B235" s="27"/>
      <c r="C235" s="28"/>
    </row>
    <row r="236" spans="1:3">
      <c r="A236" s="27"/>
      <c r="B236" s="27"/>
      <c r="C236" s="28"/>
    </row>
    <row r="237" spans="1:3">
      <c r="A237" s="27"/>
      <c r="B237" s="27"/>
      <c r="C237" s="28"/>
    </row>
    <row r="238" spans="1:3">
      <c r="A238" s="27"/>
      <c r="B238" s="27"/>
      <c r="C238" s="28"/>
    </row>
    <row r="239" spans="1:3">
      <c r="A239" s="27"/>
      <c r="B239" s="27"/>
      <c r="C239" s="28"/>
    </row>
    <row r="240" spans="1:3">
      <c r="A240" s="27"/>
      <c r="B240" s="27"/>
      <c r="C240" s="28"/>
    </row>
    <row r="241" spans="1:4">
      <c r="A241" s="27"/>
      <c r="B241" s="27"/>
      <c r="C241" s="28"/>
      <c r="D241" s="3"/>
    </row>
    <row r="242" spans="1:4">
      <c r="A242" s="27"/>
      <c r="B242" s="27"/>
      <c r="C242" s="28"/>
      <c r="D242" s="3"/>
    </row>
    <row r="243" spans="1:4">
      <c r="A243" s="27"/>
      <c r="B243" s="27"/>
      <c r="C243" s="28"/>
      <c r="D243" s="3"/>
    </row>
    <row r="244" spans="1:4">
      <c r="A244" s="27"/>
      <c r="B244" s="27"/>
      <c r="C244" s="28"/>
      <c r="D244" s="3"/>
    </row>
    <row r="245" spans="1:4">
      <c r="A245" s="27"/>
      <c r="B245" s="27"/>
      <c r="C245" s="28"/>
      <c r="D245" s="3"/>
    </row>
    <row r="246" spans="1:4">
      <c r="A246" s="27"/>
      <c r="B246" s="27"/>
      <c r="C246" s="28"/>
      <c r="D246" s="3"/>
    </row>
    <row r="247" spans="1:4">
      <c r="A247" s="232" t="s">
        <v>0</v>
      </c>
      <c r="B247" s="233"/>
      <c r="C247" s="233"/>
      <c r="D247" s="234"/>
    </row>
    <row r="248" spans="1:4">
      <c r="A248" s="235" t="s">
        <v>93</v>
      </c>
      <c r="B248" s="236"/>
      <c r="C248" s="236"/>
      <c r="D248" s="237"/>
    </row>
    <row r="249" spans="1:4">
      <c r="A249" s="32"/>
      <c r="B249" s="33"/>
      <c r="C249" s="28"/>
      <c r="D249" s="21"/>
    </row>
    <row r="250" spans="1:4">
      <c r="A250" s="245" t="s">
        <v>3</v>
      </c>
      <c r="B250" s="246"/>
      <c r="C250" s="246"/>
      <c r="D250" s="247"/>
    </row>
    <row r="251" spans="1:4" ht="47.25">
      <c r="A251" s="6" t="s">
        <v>4</v>
      </c>
      <c r="B251" s="6"/>
      <c r="C251" s="7" t="s">
        <v>5</v>
      </c>
      <c r="D251" s="7" t="s">
        <v>378</v>
      </c>
    </row>
    <row r="252" spans="1:4">
      <c r="A252" s="11"/>
      <c r="B252" s="12"/>
      <c r="C252" s="13"/>
      <c r="D252" s="24"/>
    </row>
    <row r="253" spans="1:4">
      <c r="A253" s="11" t="s">
        <v>94</v>
      </c>
      <c r="B253" s="16"/>
      <c r="C253" s="17">
        <v>24200000</v>
      </c>
      <c r="D253" s="24">
        <v>35000000</v>
      </c>
    </row>
    <row r="254" spans="1:4">
      <c r="A254" s="25" t="s">
        <v>95</v>
      </c>
      <c r="B254" s="14"/>
      <c r="C254" s="15">
        <v>24200000</v>
      </c>
      <c r="D254" s="37">
        <f>SUM(D253)</f>
        <v>35000000</v>
      </c>
    </row>
    <row r="255" spans="1:4">
      <c r="A255" s="27"/>
      <c r="B255" s="27"/>
      <c r="C255" s="28"/>
      <c r="D255" s="3"/>
    </row>
    <row r="256" spans="1:4">
      <c r="A256" s="27"/>
      <c r="B256" s="27"/>
      <c r="C256" s="28"/>
      <c r="D256" s="3"/>
    </row>
    <row r="257" spans="1:3">
      <c r="A257" s="27"/>
      <c r="B257" s="27"/>
      <c r="C257" s="28"/>
    </row>
    <row r="258" spans="1:3">
      <c r="A258" s="27"/>
      <c r="B258" s="27"/>
      <c r="C258" s="28"/>
    </row>
    <row r="259" spans="1:3">
      <c r="A259" s="27"/>
      <c r="B259" s="27"/>
      <c r="C259" s="28"/>
    </row>
    <row r="260" spans="1:3">
      <c r="A260" s="27"/>
      <c r="B260" s="27"/>
      <c r="C260" s="28"/>
    </row>
    <row r="261" spans="1:3">
      <c r="A261" s="27"/>
      <c r="B261" s="27"/>
      <c r="C261" s="28"/>
    </row>
    <row r="262" spans="1:3">
      <c r="A262" s="27"/>
      <c r="B262" s="27"/>
      <c r="C262" s="28"/>
    </row>
    <row r="263" spans="1:3">
      <c r="A263" s="27"/>
      <c r="B263" s="27"/>
      <c r="C263" s="28"/>
    </row>
    <row r="264" spans="1:3">
      <c r="A264" s="27"/>
      <c r="B264" s="27"/>
      <c r="C264" s="28"/>
    </row>
    <row r="265" spans="1:3">
      <c r="A265" s="27"/>
      <c r="B265" s="27"/>
      <c r="C265" s="28"/>
    </row>
    <row r="266" spans="1:3">
      <c r="A266" s="27"/>
      <c r="B266" s="27"/>
      <c r="C266" s="28"/>
    </row>
    <row r="267" spans="1:3">
      <c r="A267" s="27"/>
      <c r="B267" s="27"/>
      <c r="C267" s="28"/>
    </row>
    <row r="268" spans="1:3">
      <c r="A268" s="27"/>
      <c r="B268" s="27"/>
      <c r="C268" s="28"/>
    </row>
    <row r="269" spans="1:3">
      <c r="A269" s="27"/>
      <c r="B269" s="27"/>
      <c r="C269" s="28"/>
    </row>
    <row r="270" spans="1:3">
      <c r="A270" s="27"/>
      <c r="B270" s="27"/>
      <c r="C270" s="28"/>
    </row>
    <row r="271" spans="1:3">
      <c r="A271" s="27"/>
      <c r="B271" s="27"/>
      <c r="C271" s="28"/>
    </row>
    <row r="272" spans="1:3">
      <c r="A272" s="27"/>
      <c r="B272" s="27"/>
      <c r="C272" s="28"/>
    </row>
    <row r="273" spans="1:3">
      <c r="A273" s="27"/>
      <c r="B273" s="27"/>
      <c r="C273" s="28"/>
    </row>
    <row r="274" spans="1:3">
      <c r="A274" s="27"/>
      <c r="B274" s="27"/>
      <c r="C274" s="28"/>
    </row>
    <row r="275" spans="1:3">
      <c r="A275" s="27"/>
      <c r="B275" s="27"/>
      <c r="C275" s="28"/>
    </row>
    <row r="276" spans="1:3">
      <c r="A276" s="27"/>
      <c r="B276" s="27"/>
      <c r="C276" s="28"/>
    </row>
    <row r="277" spans="1:3">
      <c r="A277" s="27"/>
      <c r="B277" s="27"/>
      <c r="C277" s="28"/>
    </row>
    <row r="278" spans="1:3">
      <c r="A278" s="27"/>
      <c r="B278" s="27"/>
      <c r="C278" s="28"/>
    </row>
    <row r="279" spans="1:3">
      <c r="A279" s="27"/>
      <c r="B279" s="27"/>
      <c r="C279" s="28"/>
    </row>
    <row r="280" spans="1:3">
      <c r="A280" s="27"/>
      <c r="B280" s="27"/>
      <c r="C280" s="28"/>
    </row>
    <row r="281" spans="1:3">
      <c r="A281" s="27"/>
      <c r="B281" s="27"/>
      <c r="C281" s="28"/>
    </row>
    <row r="282" spans="1:3">
      <c r="A282" s="27"/>
      <c r="B282" s="27"/>
      <c r="C282" s="28"/>
    </row>
    <row r="283" spans="1:3">
      <c r="A283" s="27"/>
      <c r="B283" s="27"/>
      <c r="C283" s="28"/>
    </row>
    <row r="284" spans="1:3">
      <c r="A284" s="27"/>
      <c r="B284" s="27"/>
      <c r="C284" s="28"/>
    </row>
    <row r="285" spans="1:3">
      <c r="A285" s="27"/>
      <c r="B285" s="27"/>
      <c r="C285" s="28"/>
    </row>
    <row r="286" spans="1:3">
      <c r="A286" s="27"/>
      <c r="B286" s="27"/>
      <c r="C286" s="28"/>
    </row>
    <row r="287" spans="1:3">
      <c r="A287" s="27"/>
      <c r="B287" s="27"/>
      <c r="C287" s="28"/>
    </row>
    <row r="288" spans="1:3">
      <c r="A288" s="27"/>
      <c r="B288" s="27"/>
      <c r="C288" s="28"/>
    </row>
    <row r="289" spans="1:4">
      <c r="A289" s="27"/>
      <c r="B289" s="27"/>
      <c r="C289" s="28"/>
      <c r="D289" s="3"/>
    </row>
    <row r="290" spans="1:4">
      <c r="A290" s="27"/>
      <c r="B290" s="27"/>
      <c r="C290" s="28"/>
      <c r="D290" s="3"/>
    </row>
    <row r="291" spans="1:4">
      <c r="A291" s="27"/>
      <c r="B291" s="27"/>
      <c r="C291" s="28"/>
      <c r="D291" s="3"/>
    </row>
    <row r="292" spans="1:4">
      <c r="A292" s="27"/>
      <c r="B292" s="27"/>
      <c r="C292" s="28"/>
      <c r="D292" s="3"/>
    </row>
    <row r="293" spans="1:4">
      <c r="A293" s="27"/>
      <c r="B293" s="27"/>
      <c r="C293" s="28"/>
      <c r="D293" s="3"/>
    </row>
    <row r="294" spans="1:4">
      <c r="A294" s="27"/>
      <c r="B294" s="27"/>
      <c r="C294" s="28"/>
      <c r="D294" s="3"/>
    </row>
    <row r="295" spans="1:4">
      <c r="A295" s="27"/>
      <c r="B295" s="27"/>
      <c r="C295" s="28"/>
      <c r="D295" s="3"/>
    </row>
    <row r="296" spans="1:4">
      <c r="A296" s="27"/>
      <c r="B296" s="27"/>
      <c r="C296" s="28"/>
      <c r="D296" s="3"/>
    </row>
    <row r="297" spans="1:4">
      <c r="A297" s="27"/>
      <c r="B297" s="27"/>
      <c r="C297" s="28"/>
      <c r="D297" s="3"/>
    </row>
    <row r="298" spans="1:4">
      <c r="A298" s="27"/>
      <c r="B298" s="27"/>
      <c r="C298" s="28"/>
      <c r="D298" s="3"/>
    </row>
    <row r="299" spans="1:4">
      <c r="A299" s="27"/>
      <c r="B299" s="27"/>
      <c r="C299" s="28"/>
      <c r="D299" s="3"/>
    </row>
    <row r="300" spans="1:4">
      <c r="A300" s="27"/>
      <c r="B300" s="27"/>
      <c r="C300" s="28"/>
      <c r="D300" s="3"/>
    </row>
    <row r="301" spans="1:4">
      <c r="A301" s="27"/>
      <c r="B301" s="27"/>
      <c r="C301" s="28"/>
      <c r="D301" s="3"/>
    </row>
    <row r="302" spans="1:4">
      <c r="A302" s="27"/>
      <c r="B302" s="27"/>
      <c r="C302" s="28"/>
      <c r="D302" s="3"/>
    </row>
    <row r="303" spans="1:4">
      <c r="A303" s="226" t="s">
        <v>0</v>
      </c>
      <c r="B303" s="227"/>
      <c r="C303" s="227"/>
      <c r="D303" s="228"/>
    </row>
    <row r="304" spans="1:4">
      <c r="A304" s="229" t="s">
        <v>96</v>
      </c>
      <c r="B304" s="230"/>
      <c r="C304" s="230"/>
      <c r="D304" s="231"/>
    </row>
    <row r="305" spans="1:4">
      <c r="A305" s="229" t="s">
        <v>2</v>
      </c>
      <c r="B305" s="238"/>
      <c r="C305" s="238"/>
      <c r="D305" s="239"/>
    </row>
    <row r="306" spans="1:4">
      <c r="A306" s="240" t="s">
        <v>3</v>
      </c>
      <c r="B306" s="241"/>
      <c r="C306" s="241"/>
      <c r="D306" s="242"/>
    </row>
    <row r="307" spans="1:4" ht="47.25">
      <c r="A307" s="6" t="s">
        <v>4</v>
      </c>
      <c r="B307" s="6"/>
      <c r="C307" s="38" t="s">
        <v>5</v>
      </c>
      <c r="D307" s="7" t="s">
        <v>378</v>
      </c>
    </row>
    <row r="308" spans="1:4">
      <c r="A308" s="11" t="s">
        <v>97</v>
      </c>
      <c r="B308" s="12"/>
      <c r="C308" s="39"/>
      <c r="D308" s="24"/>
    </row>
    <row r="309" spans="1:4">
      <c r="A309" s="11" t="s">
        <v>98</v>
      </c>
      <c r="B309" s="14"/>
      <c r="C309" s="25">
        <f>$C$462</f>
        <v>42791000</v>
      </c>
      <c r="D309" s="25">
        <f>$D$462</f>
        <v>52211000</v>
      </c>
    </row>
    <row r="310" spans="1:4">
      <c r="A310" s="12"/>
      <c r="B310" s="14"/>
      <c r="C310" s="24"/>
      <c r="D310" s="24"/>
    </row>
    <row r="311" spans="1:4">
      <c r="A311" s="11" t="s">
        <v>99</v>
      </c>
      <c r="B311" s="14"/>
      <c r="C311" s="40">
        <f>$C$573</f>
        <v>19973500</v>
      </c>
      <c r="D311" s="40">
        <f>$D$573</f>
        <v>33721500</v>
      </c>
    </row>
    <row r="312" spans="1:4">
      <c r="A312" s="12"/>
      <c r="B312" s="14"/>
      <c r="C312" s="24"/>
      <c r="D312" s="24"/>
    </row>
    <row r="313" spans="1:4">
      <c r="A313" s="11" t="s">
        <v>101</v>
      </c>
      <c r="B313" s="14"/>
      <c r="C313" s="40">
        <f>$C$682</f>
        <v>9045000</v>
      </c>
      <c r="D313" s="40">
        <f>$D$682</f>
        <v>8780000</v>
      </c>
    </row>
    <row r="314" spans="1:4">
      <c r="A314" s="11" t="s">
        <v>102</v>
      </c>
      <c r="B314" s="9"/>
      <c r="C314" s="24"/>
      <c r="D314" s="24"/>
    </row>
    <row r="315" spans="1:4">
      <c r="A315" s="12"/>
      <c r="B315" s="14"/>
      <c r="C315" s="24"/>
      <c r="D315" s="24"/>
    </row>
    <row r="316" spans="1:4">
      <c r="A316" s="11" t="s">
        <v>377</v>
      </c>
      <c r="B316" s="14"/>
      <c r="C316" s="40">
        <f>$C$792</f>
        <v>5017500</v>
      </c>
      <c r="D316" s="40">
        <f>$D$792</f>
        <v>7865000</v>
      </c>
    </row>
    <row r="317" spans="1:4">
      <c r="A317" s="11" t="s">
        <v>103</v>
      </c>
      <c r="B317" s="9"/>
      <c r="C317" s="42"/>
      <c r="D317" s="24"/>
    </row>
    <row r="318" spans="1:4">
      <c r="A318" s="11"/>
      <c r="B318" s="43"/>
      <c r="C318" s="44"/>
      <c r="D318" s="24"/>
    </row>
    <row r="319" spans="1:4">
      <c r="A319" s="25" t="s">
        <v>104</v>
      </c>
      <c r="B319" s="14"/>
      <c r="C319" s="41">
        <f>SUM(C309:C318)</f>
        <v>76827000</v>
      </c>
      <c r="D319" s="41">
        <f>SUM(D309:D318)</f>
        <v>102577500</v>
      </c>
    </row>
    <row r="320" spans="1:4">
      <c r="A320" s="27"/>
      <c r="B320" s="27"/>
      <c r="C320" s="28"/>
      <c r="D320" s="3"/>
    </row>
    <row r="321" spans="1:3">
      <c r="A321" s="27"/>
      <c r="B321" s="27"/>
      <c r="C321" s="28"/>
    </row>
    <row r="322" spans="1:3">
      <c r="A322" s="19"/>
      <c r="B322" s="19"/>
      <c r="C322" s="20"/>
    </row>
    <row r="323" spans="1:3">
      <c r="A323" s="19"/>
      <c r="B323" s="19"/>
      <c r="C323" s="20" t="s">
        <v>100</v>
      </c>
    </row>
    <row r="324" spans="1:3">
      <c r="A324" s="19"/>
      <c r="B324" s="19"/>
      <c r="C324" s="20"/>
    </row>
    <row r="325" spans="1:3">
      <c r="A325" s="19"/>
      <c r="B325" s="19"/>
      <c r="C325" s="20"/>
    </row>
    <row r="326" spans="1:3">
      <c r="A326" s="19"/>
      <c r="B326" s="19"/>
      <c r="C326" s="20"/>
    </row>
    <row r="327" spans="1:3">
      <c r="A327" s="19"/>
      <c r="B327" s="19"/>
      <c r="C327" s="20"/>
    </row>
    <row r="328" spans="1:3">
      <c r="A328" s="19"/>
      <c r="B328" s="19"/>
      <c r="C328" s="20"/>
    </row>
    <row r="329" spans="1:3">
      <c r="A329" s="19"/>
      <c r="B329" s="19"/>
      <c r="C329" s="20"/>
    </row>
    <row r="330" spans="1:3">
      <c r="A330" s="19"/>
      <c r="B330" s="19"/>
      <c r="C330" s="20"/>
    </row>
    <row r="331" spans="1:3">
      <c r="A331" s="19"/>
      <c r="B331" s="19"/>
      <c r="C331" s="20"/>
    </row>
    <row r="332" spans="1:3">
      <c r="A332" s="19"/>
      <c r="B332" s="19"/>
      <c r="C332" s="20"/>
    </row>
    <row r="333" spans="1:3">
      <c r="A333" s="19"/>
      <c r="B333" s="19"/>
      <c r="C333" s="20"/>
    </row>
    <row r="334" spans="1:3">
      <c r="A334" s="19"/>
      <c r="B334" s="19"/>
      <c r="C334" s="20"/>
    </row>
    <row r="335" spans="1:3">
      <c r="A335" s="19"/>
      <c r="B335" s="19"/>
      <c r="C335" s="20"/>
    </row>
    <row r="336" spans="1:3">
      <c r="A336" s="19"/>
      <c r="B336" s="19"/>
      <c r="C336" s="20"/>
    </row>
    <row r="337" spans="1:3">
      <c r="A337" s="19"/>
      <c r="B337" s="19"/>
      <c r="C337" s="20"/>
    </row>
    <row r="338" spans="1:3">
      <c r="A338" s="19"/>
      <c r="B338" s="19"/>
      <c r="C338" s="20"/>
    </row>
    <row r="339" spans="1:3">
      <c r="A339" s="19"/>
      <c r="B339" s="19"/>
      <c r="C339" s="20"/>
    </row>
    <row r="340" spans="1:3">
      <c r="A340" s="19"/>
      <c r="B340" s="19"/>
      <c r="C340" s="20"/>
    </row>
    <row r="341" spans="1:3">
      <c r="A341" s="19"/>
      <c r="B341" s="19"/>
      <c r="C341" s="20"/>
    </row>
    <row r="342" spans="1:3">
      <c r="A342" s="19"/>
      <c r="B342" s="19"/>
      <c r="C342" s="20"/>
    </row>
    <row r="343" spans="1:3">
      <c r="A343" s="19"/>
      <c r="B343" s="19"/>
      <c r="C343" s="20"/>
    </row>
    <row r="344" spans="1:3">
      <c r="A344" s="19"/>
      <c r="B344" s="19"/>
      <c r="C344" s="20"/>
    </row>
    <row r="345" spans="1:3">
      <c r="A345" s="19"/>
      <c r="B345" s="19"/>
      <c r="C345" s="20"/>
    </row>
    <row r="346" spans="1:3">
      <c r="A346" s="19"/>
      <c r="B346" s="19"/>
      <c r="C346" s="20"/>
    </row>
    <row r="347" spans="1:3">
      <c r="A347" s="19"/>
      <c r="B347" s="19"/>
      <c r="C347" s="20"/>
    </row>
    <row r="348" spans="1:3">
      <c r="A348" s="19"/>
      <c r="B348" s="19"/>
      <c r="C348" s="20"/>
    </row>
    <row r="349" spans="1:3">
      <c r="A349" s="19"/>
      <c r="B349" s="19"/>
      <c r="C349" s="20"/>
    </row>
    <row r="350" spans="1:3">
      <c r="A350" s="19"/>
      <c r="B350" s="19"/>
      <c r="C350" s="20"/>
    </row>
    <row r="351" spans="1:3">
      <c r="A351" s="19"/>
      <c r="B351" s="19"/>
      <c r="C351" s="20"/>
    </row>
    <row r="352" spans="1:3">
      <c r="A352" s="19"/>
      <c r="B352" s="19"/>
      <c r="C352" s="20"/>
    </row>
    <row r="353" spans="1:4">
      <c r="A353" s="19"/>
      <c r="B353" s="19"/>
      <c r="C353" s="20"/>
      <c r="D353" s="3"/>
    </row>
    <row r="354" spans="1:4">
      <c r="A354" s="19"/>
      <c r="B354" s="19"/>
      <c r="C354" s="20"/>
      <c r="D354" s="3"/>
    </row>
    <row r="355" spans="1:4">
      <c r="A355" s="19"/>
      <c r="B355" s="19"/>
      <c r="C355" s="20"/>
      <c r="D355" s="3"/>
    </row>
    <row r="356" spans="1:4">
      <c r="A356" s="19"/>
      <c r="B356" s="19"/>
      <c r="C356" s="20"/>
      <c r="D356" s="3"/>
    </row>
    <row r="357" spans="1:4">
      <c r="A357" s="19"/>
      <c r="B357" s="19"/>
      <c r="C357" s="20"/>
      <c r="D357" s="3"/>
    </row>
    <row r="358" spans="1:4">
      <c r="A358" s="19"/>
      <c r="B358" s="19"/>
      <c r="C358" s="20"/>
      <c r="D358" s="3"/>
    </row>
    <row r="359" spans="1:4">
      <c r="A359" s="226" t="s">
        <v>0</v>
      </c>
      <c r="B359" s="227"/>
      <c r="C359" s="227"/>
      <c r="D359" s="228"/>
    </row>
    <row r="360" spans="1:4">
      <c r="A360" s="229" t="s">
        <v>96</v>
      </c>
      <c r="B360" s="230"/>
      <c r="C360" s="230"/>
      <c r="D360" s="231"/>
    </row>
    <row r="361" spans="1:4">
      <c r="A361" s="229" t="s">
        <v>105</v>
      </c>
      <c r="B361" s="230"/>
      <c r="C361" s="230"/>
      <c r="D361" s="231"/>
    </row>
    <row r="362" spans="1:4">
      <c r="A362" s="240" t="s">
        <v>3</v>
      </c>
      <c r="B362" s="241"/>
      <c r="C362" s="241"/>
      <c r="D362" s="242"/>
    </row>
    <row r="363" spans="1:4" ht="47.25">
      <c r="A363" s="22" t="s">
        <v>4</v>
      </c>
      <c r="B363" s="22"/>
      <c r="C363" s="23" t="s">
        <v>5</v>
      </c>
      <c r="D363" s="23" t="s">
        <v>378</v>
      </c>
    </row>
    <row r="364" spans="1:4">
      <c r="A364" s="11" t="s">
        <v>17</v>
      </c>
      <c r="B364" s="12"/>
      <c r="C364" s="13"/>
      <c r="D364" s="3"/>
    </row>
    <row r="365" spans="1:4">
      <c r="A365" s="11" t="s">
        <v>18</v>
      </c>
      <c r="B365" s="12"/>
      <c r="C365" s="13"/>
      <c r="D365" s="3"/>
    </row>
    <row r="366" spans="1:4">
      <c r="A366" s="12" t="s">
        <v>19</v>
      </c>
      <c r="B366" s="16"/>
      <c r="C366" s="130">
        <v>9350000</v>
      </c>
      <c r="D366" s="130">
        <v>18000000</v>
      </c>
    </row>
    <row r="367" spans="1:4">
      <c r="A367" s="12" t="s">
        <v>106</v>
      </c>
      <c r="B367" s="16"/>
      <c r="C367" s="130">
        <v>6600000</v>
      </c>
      <c r="D367" s="130">
        <v>5000000</v>
      </c>
    </row>
    <row r="368" spans="1:4">
      <c r="A368" s="12" t="s">
        <v>21</v>
      </c>
      <c r="B368" s="16"/>
      <c r="C368" s="130">
        <v>3300000</v>
      </c>
      <c r="D368" s="130">
        <v>4000000</v>
      </c>
    </row>
    <row r="369" spans="1:5">
      <c r="A369" s="25" t="s">
        <v>107</v>
      </c>
      <c r="B369" s="14"/>
      <c r="C369" s="130">
        <v>19250000</v>
      </c>
      <c r="D369" s="130">
        <f>SUM(D366:D368)</f>
        <v>27000000</v>
      </c>
    </row>
    <row r="370" spans="1:5">
      <c r="A370" s="11" t="s">
        <v>108</v>
      </c>
      <c r="B370" s="16"/>
      <c r="C370" s="130"/>
      <c r="D370" s="130"/>
    </row>
    <row r="371" spans="1:5">
      <c r="A371" s="12" t="s">
        <v>23</v>
      </c>
      <c r="B371" s="16"/>
      <c r="C371" s="130">
        <v>330000</v>
      </c>
      <c r="D371" s="130">
        <v>330000</v>
      </c>
    </row>
    <row r="372" spans="1:5">
      <c r="A372" s="12" t="s">
        <v>24</v>
      </c>
      <c r="B372" s="16"/>
      <c r="C372" s="130">
        <v>3850000</v>
      </c>
      <c r="D372" s="130">
        <v>5500000</v>
      </c>
    </row>
    <row r="373" spans="1:5">
      <c r="A373" s="12" t="s">
        <v>25</v>
      </c>
      <c r="B373" s="16"/>
      <c r="C373" s="130">
        <v>1760000</v>
      </c>
      <c r="D373" s="130">
        <v>1400000</v>
      </c>
    </row>
    <row r="374" spans="1:5">
      <c r="A374" s="12" t="s">
        <v>109</v>
      </c>
      <c r="B374" s="16"/>
      <c r="C374" s="130">
        <v>1650000</v>
      </c>
      <c r="D374" s="130">
        <v>1300000</v>
      </c>
    </row>
    <row r="375" spans="1:5">
      <c r="A375" s="12" t="s">
        <v>85</v>
      </c>
      <c r="B375" s="16"/>
      <c r="C375" s="130">
        <v>330000</v>
      </c>
      <c r="D375" s="130">
        <v>330000</v>
      </c>
    </row>
    <row r="376" spans="1:5">
      <c r="A376" s="25" t="s">
        <v>28</v>
      </c>
      <c r="B376" s="14"/>
      <c r="C376" s="130">
        <v>7920000</v>
      </c>
      <c r="D376" s="130">
        <f>SUM(D371:D375)</f>
        <v>8860000</v>
      </c>
    </row>
    <row r="377" spans="1:5">
      <c r="A377" s="12" t="s">
        <v>29</v>
      </c>
      <c r="B377" s="16"/>
      <c r="C377" s="130">
        <v>440000</v>
      </c>
      <c r="D377" s="130">
        <v>440000</v>
      </c>
    </row>
    <row r="378" spans="1:5">
      <c r="A378" s="12" t="s">
        <v>30</v>
      </c>
      <c r="B378" s="16"/>
      <c r="C378" s="130">
        <v>275000</v>
      </c>
      <c r="D378" s="130">
        <v>275000</v>
      </c>
    </row>
    <row r="379" spans="1:5">
      <c r="A379" s="12" t="s">
        <v>31</v>
      </c>
      <c r="B379" s="16"/>
      <c r="C379" s="130">
        <v>165000</v>
      </c>
      <c r="D379" s="130">
        <v>165000</v>
      </c>
    </row>
    <row r="380" spans="1:5">
      <c r="A380" s="12" t="s">
        <v>110</v>
      </c>
      <c r="B380" s="16"/>
      <c r="C380" s="130">
        <v>440000</v>
      </c>
      <c r="D380" s="130">
        <v>440000</v>
      </c>
    </row>
    <row r="381" spans="1:5">
      <c r="A381" s="25" t="s">
        <v>32</v>
      </c>
      <c r="B381" s="14"/>
      <c r="C381" s="130">
        <v>28490000</v>
      </c>
      <c r="D381" s="130">
        <f>SUM(D369+D376+D377+D378+D379+D380)</f>
        <v>37180000</v>
      </c>
    </row>
    <row r="382" spans="1:5">
      <c r="A382" s="11" t="s">
        <v>33</v>
      </c>
      <c r="B382" s="16"/>
      <c r="C382" s="130"/>
      <c r="D382" s="131"/>
    </row>
    <row r="383" spans="1:5">
      <c r="A383" s="11" t="s">
        <v>34</v>
      </c>
      <c r="B383" s="16"/>
      <c r="C383" s="130"/>
      <c r="D383" s="131"/>
    </row>
    <row r="384" spans="1:5">
      <c r="A384" s="12" t="s">
        <v>111</v>
      </c>
      <c r="B384" s="16"/>
      <c r="C384" s="130">
        <v>1200000</v>
      </c>
      <c r="D384" s="221">
        <v>1000000</v>
      </c>
      <c r="E384" s="225">
        <v>1200000</v>
      </c>
    </row>
    <row r="385" spans="1:5">
      <c r="A385" s="12" t="s">
        <v>112</v>
      </c>
      <c r="B385" s="16"/>
      <c r="C385" s="130">
        <v>0</v>
      </c>
      <c r="D385" s="132">
        <v>0</v>
      </c>
      <c r="E385" s="225">
        <v>0</v>
      </c>
    </row>
    <row r="386" spans="1:5">
      <c r="A386" s="12" t="s">
        <v>113</v>
      </c>
      <c r="B386" s="16"/>
      <c r="C386" s="130">
        <v>1250000</v>
      </c>
      <c r="D386" s="221">
        <v>1500000</v>
      </c>
      <c r="E386" s="225">
        <v>1250000</v>
      </c>
    </row>
    <row r="387" spans="1:5">
      <c r="A387" s="12" t="s">
        <v>114</v>
      </c>
      <c r="B387" s="16"/>
      <c r="C387" s="130">
        <v>150000</v>
      </c>
      <c r="D387" s="132">
        <v>150000</v>
      </c>
      <c r="E387" s="225">
        <v>150000</v>
      </c>
    </row>
    <row r="388" spans="1:5">
      <c r="A388" s="11" t="s">
        <v>37</v>
      </c>
      <c r="B388" s="16"/>
      <c r="C388" s="130">
        <v>0</v>
      </c>
      <c r="D388" s="132">
        <v>0</v>
      </c>
      <c r="E388" s="225">
        <v>0</v>
      </c>
    </row>
    <row r="389" spans="1:5">
      <c r="A389" s="12" t="s">
        <v>38</v>
      </c>
      <c r="B389" s="16"/>
      <c r="C389" s="130">
        <v>6500000</v>
      </c>
      <c r="D389" s="132">
        <v>6500000</v>
      </c>
      <c r="E389" s="225">
        <v>6500000</v>
      </c>
    </row>
    <row r="390" spans="1:5">
      <c r="A390" s="12" t="s">
        <v>39</v>
      </c>
      <c r="B390" s="16"/>
      <c r="C390" s="130">
        <v>1400000</v>
      </c>
      <c r="D390" s="132">
        <v>1500000</v>
      </c>
      <c r="E390" s="225">
        <v>1400000</v>
      </c>
    </row>
    <row r="391" spans="1:5">
      <c r="A391" s="12" t="s">
        <v>40</v>
      </c>
      <c r="B391" s="16"/>
      <c r="C391" s="130">
        <v>10000</v>
      </c>
      <c r="D391" s="132">
        <v>10000</v>
      </c>
      <c r="E391" s="225">
        <v>10000</v>
      </c>
    </row>
    <row r="392" spans="1:5">
      <c r="A392" s="12" t="s">
        <v>41</v>
      </c>
      <c r="B392" s="16"/>
      <c r="C392" s="130">
        <v>30000</v>
      </c>
      <c r="D392" s="132">
        <v>30000</v>
      </c>
      <c r="E392" s="225">
        <v>30000</v>
      </c>
    </row>
    <row r="393" spans="1:5">
      <c r="A393" s="12" t="s">
        <v>42</v>
      </c>
      <c r="B393" s="16"/>
      <c r="C393" s="130">
        <v>100000</v>
      </c>
      <c r="D393" s="132">
        <v>160000</v>
      </c>
      <c r="E393" s="225">
        <v>100000</v>
      </c>
    </row>
    <row r="394" spans="1:5">
      <c r="A394" s="12" t="s">
        <v>43</v>
      </c>
      <c r="B394" s="16"/>
      <c r="C394" s="130">
        <v>0</v>
      </c>
      <c r="D394" s="132">
        <v>0</v>
      </c>
      <c r="E394" s="225">
        <v>0</v>
      </c>
    </row>
    <row r="395" spans="1:5">
      <c r="A395" s="12" t="s">
        <v>44</v>
      </c>
      <c r="B395" s="16"/>
      <c r="C395" s="130">
        <v>20000</v>
      </c>
      <c r="D395" s="132">
        <v>24000</v>
      </c>
      <c r="E395" s="225">
        <v>20000</v>
      </c>
    </row>
    <row r="396" spans="1:5">
      <c r="A396" s="12" t="s">
        <v>45</v>
      </c>
      <c r="B396" s="16"/>
      <c r="C396" s="130">
        <v>20000</v>
      </c>
      <c r="D396" s="132">
        <v>20000</v>
      </c>
      <c r="E396" s="225">
        <v>20000</v>
      </c>
    </row>
    <row r="397" spans="1:5">
      <c r="A397" s="12" t="s">
        <v>115</v>
      </c>
      <c r="B397" s="16"/>
      <c r="C397" s="130">
        <v>50000</v>
      </c>
      <c r="D397" s="132">
        <v>200000</v>
      </c>
      <c r="E397" s="225">
        <v>50000</v>
      </c>
    </row>
    <row r="398" spans="1:5">
      <c r="A398" s="12" t="s">
        <v>116</v>
      </c>
      <c r="B398" s="16"/>
      <c r="C398" s="130">
        <v>4000</v>
      </c>
      <c r="D398" s="132">
        <v>10000</v>
      </c>
      <c r="E398" s="225">
        <v>4000</v>
      </c>
    </row>
    <row r="399" spans="1:5">
      <c r="A399" s="11" t="s">
        <v>47</v>
      </c>
      <c r="B399" s="16"/>
      <c r="C399" s="130">
        <v>0</v>
      </c>
      <c r="D399" s="132">
        <v>0</v>
      </c>
      <c r="E399" s="225">
        <v>0</v>
      </c>
    </row>
    <row r="400" spans="1:5">
      <c r="A400" s="12" t="s">
        <v>48</v>
      </c>
      <c r="B400" s="16"/>
      <c r="C400" s="130">
        <v>300000</v>
      </c>
      <c r="D400" s="132">
        <v>300000</v>
      </c>
      <c r="E400" s="225">
        <v>300000</v>
      </c>
    </row>
    <row r="401" spans="1:5">
      <c r="A401" s="12" t="s">
        <v>49</v>
      </c>
      <c r="B401" s="16"/>
      <c r="C401" s="130">
        <v>500000</v>
      </c>
      <c r="D401" s="132">
        <v>500000</v>
      </c>
      <c r="E401" s="225">
        <v>500000</v>
      </c>
    </row>
    <row r="402" spans="1:5">
      <c r="A402" s="12" t="s">
        <v>50</v>
      </c>
      <c r="B402" s="16"/>
      <c r="C402" s="130">
        <v>110000</v>
      </c>
      <c r="D402" s="132">
        <v>110000</v>
      </c>
      <c r="E402" s="225">
        <v>110000</v>
      </c>
    </row>
    <row r="403" spans="1:5">
      <c r="A403" s="12" t="s">
        <v>51</v>
      </c>
      <c r="B403" s="16"/>
      <c r="C403" s="130">
        <v>220000</v>
      </c>
      <c r="D403" s="132">
        <v>220000</v>
      </c>
      <c r="E403" s="225">
        <v>220000</v>
      </c>
    </row>
    <row r="404" spans="1:5">
      <c r="A404" s="19"/>
      <c r="B404" s="19"/>
      <c r="C404" s="20"/>
      <c r="D404" s="3"/>
    </row>
    <row r="405" spans="1:5">
      <c r="A405" s="19"/>
      <c r="B405" s="19"/>
      <c r="C405" s="20"/>
      <c r="D405" s="3"/>
    </row>
    <row r="406" spans="1:5">
      <c r="A406" s="19"/>
      <c r="B406" s="19"/>
      <c r="C406" s="20"/>
      <c r="D406" s="3"/>
    </row>
    <row r="407" spans="1:5">
      <c r="A407" s="19"/>
      <c r="B407" s="19"/>
      <c r="C407" s="20"/>
      <c r="D407" s="3"/>
    </row>
    <row r="408" spans="1:5">
      <c r="A408" s="19"/>
      <c r="B408" s="19"/>
      <c r="C408" s="20"/>
      <c r="D408" s="3"/>
    </row>
    <row r="409" spans="1:5">
      <c r="A409" s="19"/>
      <c r="B409" s="19"/>
      <c r="C409" s="20"/>
      <c r="D409" s="3"/>
    </row>
    <row r="410" spans="1:5">
      <c r="A410" s="226" t="s">
        <v>0</v>
      </c>
      <c r="B410" s="227"/>
      <c r="C410" s="227"/>
      <c r="D410" s="228"/>
    </row>
    <row r="411" spans="1:5">
      <c r="A411" s="229" t="s">
        <v>96</v>
      </c>
      <c r="B411" s="230"/>
      <c r="C411" s="230"/>
      <c r="D411" s="231"/>
    </row>
    <row r="412" spans="1:5">
      <c r="A412" s="229" t="s">
        <v>117</v>
      </c>
      <c r="B412" s="230"/>
      <c r="C412" s="230"/>
      <c r="D412" s="231"/>
    </row>
    <row r="413" spans="1:5">
      <c r="A413" s="240" t="s">
        <v>3</v>
      </c>
      <c r="B413" s="241"/>
      <c r="C413" s="241"/>
      <c r="D413" s="242"/>
    </row>
    <row r="414" spans="1:5" ht="47.25">
      <c r="A414" s="6" t="s">
        <v>4</v>
      </c>
      <c r="B414" s="6"/>
      <c r="C414" s="7" t="s">
        <v>5</v>
      </c>
      <c r="D414" s="7" t="s">
        <v>378</v>
      </c>
    </row>
    <row r="415" spans="1:5">
      <c r="A415" s="11" t="s">
        <v>52</v>
      </c>
      <c r="B415" s="12"/>
      <c r="C415" s="13"/>
      <c r="D415" s="24"/>
    </row>
    <row r="416" spans="1:5">
      <c r="A416" s="12" t="s">
        <v>53</v>
      </c>
      <c r="B416" s="16"/>
      <c r="C416" s="15">
        <v>200000</v>
      </c>
      <c r="D416" s="133">
        <v>400000</v>
      </c>
    </row>
    <row r="417" spans="1:4">
      <c r="A417" s="12" t="s">
        <v>118</v>
      </c>
      <c r="B417" s="16"/>
      <c r="C417" s="15">
        <v>0</v>
      </c>
      <c r="D417" s="133">
        <v>0</v>
      </c>
    </row>
    <row r="418" spans="1:4">
      <c r="A418" s="12" t="s">
        <v>119</v>
      </c>
      <c r="B418" s="16"/>
      <c r="C418" s="15">
        <v>200000</v>
      </c>
      <c r="D418" s="133">
        <v>200000</v>
      </c>
    </row>
    <row r="419" spans="1:4">
      <c r="A419" s="12" t="s">
        <v>120</v>
      </c>
      <c r="B419" s="16"/>
      <c r="C419" s="15">
        <v>0</v>
      </c>
      <c r="D419" s="133">
        <v>0</v>
      </c>
    </row>
    <row r="420" spans="1:4">
      <c r="A420" s="45" t="s">
        <v>121</v>
      </c>
      <c r="B420" s="16"/>
      <c r="C420" s="130">
        <v>1000000</v>
      </c>
      <c r="D420" s="132">
        <v>1200000</v>
      </c>
    </row>
    <row r="421" spans="1:4">
      <c r="A421" s="11" t="s">
        <v>122</v>
      </c>
      <c r="B421" s="16"/>
      <c r="C421" s="130"/>
      <c r="D421" s="131"/>
    </row>
    <row r="422" spans="1:4">
      <c r="A422" s="12" t="s">
        <v>123</v>
      </c>
      <c r="B422" s="16"/>
      <c r="C422" s="130">
        <v>0</v>
      </c>
      <c r="D422" s="132">
        <v>0</v>
      </c>
    </row>
    <row r="423" spans="1:4">
      <c r="A423" s="12" t="s">
        <v>124</v>
      </c>
      <c r="B423" s="16"/>
      <c r="C423" s="130">
        <v>0</v>
      </c>
      <c r="D423" s="132">
        <v>0</v>
      </c>
    </row>
    <row r="424" spans="1:4">
      <c r="A424" s="12" t="s">
        <v>125</v>
      </c>
      <c r="B424" s="16"/>
      <c r="C424" s="130">
        <v>0</v>
      </c>
      <c r="D424" s="132">
        <v>0</v>
      </c>
    </row>
    <row r="425" spans="1:4">
      <c r="A425" s="12" t="s">
        <v>126</v>
      </c>
      <c r="B425" s="16"/>
      <c r="C425" s="130">
        <v>0</v>
      </c>
      <c r="D425" s="132">
        <v>0</v>
      </c>
    </row>
    <row r="426" spans="1:4">
      <c r="A426" s="11" t="s">
        <v>127</v>
      </c>
      <c r="B426" s="16"/>
      <c r="C426" s="130"/>
      <c r="D426" s="131"/>
    </row>
    <row r="427" spans="1:4">
      <c r="A427" s="12" t="s">
        <v>128</v>
      </c>
      <c r="B427" s="16"/>
      <c r="C427" s="130">
        <v>120000</v>
      </c>
      <c r="D427" s="221">
        <v>100000</v>
      </c>
    </row>
    <row r="428" spans="1:4">
      <c r="A428" s="45" t="s">
        <v>129</v>
      </c>
      <c r="B428" s="16"/>
      <c r="C428" s="130">
        <v>50000</v>
      </c>
      <c r="D428" s="132">
        <v>50000</v>
      </c>
    </row>
    <row r="429" spans="1:4">
      <c r="A429" s="12" t="s">
        <v>130</v>
      </c>
      <c r="B429" s="16"/>
      <c r="C429" s="130">
        <v>0</v>
      </c>
      <c r="D429" s="132">
        <v>0</v>
      </c>
    </row>
    <row r="430" spans="1:4">
      <c r="A430" s="12" t="s">
        <v>131</v>
      </c>
      <c r="B430" s="16"/>
      <c r="C430" s="130">
        <v>100000</v>
      </c>
      <c r="D430" s="132">
        <v>100000</v>
      </c>
    </row>
    <row r="431" spans="1:4">
      <c r="A431" s="12" t="s">
        <v>132</v>
      </c>
      <c r="B431" s="16"/>
      <c r="C431" s="130">
        <v>12000</v>
      </c>
      <c r="D431" s="132">
        <v>12000</v>
      </c>
    </row>
    <row r="432" spans="1:4">
      <c r="A432" s="11" t="s">
        <v>57</v>
      </c>
      <c r="B432" s="16"/>
      <c r="C432" s="130"/>
      <c r="D432" s="131"/>
    </row>
    <row r="433" spans="1:4">
      <c r="A433" s="12" t="s">
        <v>133</v>
      </c>
      <c r="B433" s="16"/>
      <c r="C433" s="130">
        <v>15000</v>
      </c>
      <c r="D433" s="132">
        <v>15000</v>
      </c>
    </row>
    <row r="434" spans="1:4">
      <c r="A434" s="45" t="s">
        <v>59</v>
      </c>
      <c r="B434" s="16"/>
      <c r="C434" s="130">
        <v>10000</v>
      </c>
      <c r="D434" s="132">
        <v>10000</v>
      </c>
    </row>
    <row r="435" spans="1:4">
      <c r="A435" s="25" t="s">
        <v>86</v>
      </c>
      <c r="B435" s="14"/>
      <c r="C435" s="130">
        <v>13571000</v>
      </c>
      <c r="D435" s="130">
        <v>14321000</v>
      </c>
    </row>
    <row r="436" spans="1:4">
      <c r="A436" s="11" t="s">
        <v>61</v>
      </c>
      <c r="B436" s="16"/>
      <c r="C436" s="130"/>
      <c r="D436" s="131"/>
    </row>
    <row r="437" spans="1:4">
      <c r="A437" s="11" t="s">
        <v>62</v>
      </c>
      <c r="B437" s="16"/>
      <c r="C437" s="130"/>
      <c r="D437" s="131"/>
    </row>
    <row r="438" spans="1:4">
      <c r="A438" s="12" t="s">
        <v>134</v>
      </c>
      <c r="B438" s="16"/>
      <c r="C438" s="130">
        <v>5000</v>
      </c>
      <c r="D438" s="132">
        <v>5000</v>
      </c>
    </row>
    <row r="439" spans="1:4">
      <c r="A439" s="12" t="s">
        <v>135</v>
      </c>
      <c r="B439" s="16"/>
      <c r="C439" s="130">
        <v>100000</v>
      </c>
      <c r="D439" s="132">
        <v>100000</v>
      </c>
    </row>
    <row r="440" spans="1:4">
      <c r="A440" s="12" t="s">
        <v>136</v>
      </c>
      <c r="B440" s="16"/>
      <c r="C440" s="130">
        <v>10000</v>
      </c>
      <c r="D440" s="132">
        <v>10000</v>
      </c>
    </row>
    <row r="441" spans="1:4">
      <c r="A441" s="12" t="s">
        <v>137</v>
      </c>
      <c r="B441" s="16"/>
      <c r="C441" s="130">
        <v>20000</v>
      </c>
      <c r="D441" s="132">
        <v>20000</v>
      </c>
    </row>
    <row r="442" spans="1:4">
      <c r="A442" s="102" t="s">
        <v>138</v>
      </c>
      <c r="B442" s="103"/>
      <c r="C442" s="130">
        <v>20000</v>
      </c>
      <c r="D442" s="132">
        <v>100000</v>
      </c>
    </row>
    <row r="443" spans="1:4">
      <c r="A443" s="12" t="s">
        <v>139</v>
      </c>
      <c r="B443" s="16"/>
      <c r="C443" s="130">
        <v>300000</v>
      </c>
      <c r="D443" s="221">
        <v>200000</v>
      </c>
    </row>
    <row r="444" spans="1:4">
      <c r="A444" s="12" t="s">
        <v>140</v>
      </c>
      <c r="B444" s="16"/>
      <c r="C444" s="130">
        <v>100000</v>
      </c>
      <c r="D444" s="132">
        <v>100000</v>
      </c>
    </row>
    <row r="445" spans="1:4">
      <c r="A445" s="12" t="s">
        <v>141</v>
      </c>
      <c r="B445" s="16"/>
      <c r="C445" s="130">
        <v>50000</v>
      </c>
      <c r="D445" s="132">
        <v>50000</v>
      </c>
    </row>
    <row r="446" spans="1:4">
      <c r="A446" s="12" t="s">
        <v>142</v>
      </c>
      <c r="B446" s="16"/>
      <c r="C446" s="130">
        <v>110000</v>
      </c>
      <c r="D446" s="132">
        <v>110000</v>
      </c>
    </row>
    <row r="447" spans="1:4" ht="41.25" customHeight="1">
      <c r="A447" s="46" t="s">
        <v>143</v>
      </c>
      <c r="B447" s="16"/>
      <c r="C447" s="130">
        <v>5000</v>
      </c>
      <c r="D447" s="132">
        <v>5000</v>
      </c>
    </row>
    <row r="448" spans="1:4">
      <c r="A448" s="11" t="s">
        <v>144</v>
      </c>
      <c r="B448" s="16"/>
      <c r="C448" s="130"/>
      <c r="D448" s="131"/>
    </row>
    <row r="449" spans="1:4">
      <c r="A449" s="12" t="s">
        <v>145</v>
      </c>
      <c r="B449" s="16"/>
      <c r="C449" s="130">
        <v>0</v>
      </c>
      <c r="D449" s="132">
        <v>0</v>
      </c>
    </row>
    <row r="450" spans="1:4">
      <c r="A450" s="12" t="s">
        <v>146</v>
      </c>
      <c r="B450" s="16"/>
      <c r="C450" s="130">
        <v>10000</v>
      </c>
      <c r="D450" s="132">
        <v>10000</v>
      </c>
    </row>
    <row r="451" spans="1:4">
      <c r="A451" s="25" t="s">
        <v>147</v>
      </c>
      <c r="B451" s="14"/>
      <c r="C451" s="130">
        <f>SUM(C438:C450)</f>
        <v>730000</v>
      </c>
      <c r="D451" s="130">
        <f>SUM(D438:D450)</f>
        <v>710000</v>
      </c>
    </row>
    <row r="452" spans="1:4">
      <c r="A452" s="11" t="s">
        <v>87</v>
      </c>
      <c r="B452" s="16"/>
      <c r="C452" s="130"/>
      <c r="D452" s="131"/>
    </row>
    <row r="453" spans="1:4">
      <c r="A453" s="12" t="s">
        <v>67</v>
      </c>
      <c r="B453" s="17"/>
      <c r="C453" s="130">
        <v>0</v>
      </c>
      <c r="D453" s="134">
        <v>0</v>
      </c>
    </row>
    <row r="454" spans="1:4">
      <c r="A454" s="12" t="s">
        <v>68</v>
      </c>
      <c r="B454" s="16"/>
      <c r="C454" s="130">
        <v>0</v>
      </c>
      <c r="D454" s="134">
        <v>0</v>
      </c>
    </row>
    <row r="455" spans="1:4">
      <c r="A455" s="12" t="s">
        <v>148</v>
      </c>
      <c r="B455" s="16"/>
      <c r="C455" s="130">
        <v>0</v>
      </c>
      <c r="D455" s="134">
        <v>0</v>
      </c>
    </row>
    <row r="456" spans="1:4">
      <c r="A456" s="12" t="s">
        <v>149</v>
      </c>
      <c r="B456" s="16"/>
      <c r="C456" s="130">
        <v>0</v>
      </c>
      <c r="D456" s="134">
        <v>0</v>
      </c>
    </row>
    <row r="457" spans="1:4">
      <c r="A457" s="12" t="s">
        <v>70</v>
      </c>
      <c r="B457" s="16"/>
      <c r="C457" s="130">
        <v>0</v>
      </c>
      <c r="D457" s="134">
        <v>0</v>
      </c>
    </row>
    <row r="458" spans="1:4">
      <c r="A458" s="12" t="s">
        <v>71</v>
      </c>
      <c r="B458" s="16"/>
      <c r="C458" s="130"/>
      <c r="D458" s="134">
        <v>0</v>
      </c>
    </row>
    <row r="459" spans="1:4">
      <c r="A459" s="12" t="s">
        <v>150</v>
      </c>
      <c r="B459" s="16"/>
      <c r="C459" s="130">
        <v>0</v>
      </c>
      <c r="D459" s="134">
        <v>0</v>
      </c>
    </row>
    <row r="460" spans="1:4">
      <c r="A460" s="25" t="s">
        <v>74</v>
      </c>
      <c r="B460" s="14"/>
      <c r="C460" s="130">
        <v>0</v>
      </c>
      <c r="D460" s="134">
        <v>0</v>
      </c>
    </row>
    <row r="461" spans="1:4">
      <c r="A461" s="25" t="s">
        <v>151</v>
      </c>
      <c r="B461" s="14"/>
      <c r="C461" s="130">
        <f>SUM(C435+C451)</f>
        <v>14301000</v>
      </c>
      <c r="D461" s="130">
        <f>SUM(D435+D451)</f>
        <v>15031000</v>
      </c>
    </row>
    <row r="462" spans="1:4">
      <c r="A462" s="25" t="s">
        <v>152</v>
      </c>
      <c r="B462" s="14"/>
      <c r="C462" s="130">
        <f>SUM(C381+C461)</f>
        <v>42791000</v>
      </c>
      <c r="D462" s="130">
        <f>SUM(D381+D461)</f>
        <v>52211000</v>
      </c>
    </row>
    <row r="463" spans="1:4">
      <c r="A463" s="47"/>
      <c r="B463" s="48"/>
      <c r="C463" s="49"/>
      <c r="D463" s="3"/>
    </row>
    <row r="464" spans="1:4">
      <c r="A464" s="47"/>
      <c r="B464" s="48"/>
      <c r="C464" s="49"/>
      <c r="D464" s="3"/>
    </row>
    <row r="465" spans="1:4">
      <c r="A465" s="226" t="s">
        <v>0</v>
      </c>
      <c r="B465" s="227"/>
      <c r="C465" s="227"/>
      <c r="D465" s="228"/>
    </row>
    <row r="466" spans="1:4">
      <c r="A466" s="229" t="s">
        <v>96</v>
      </c>
      <c r="B466" s="230"/>
      <c r="C466" s="230"/>
      <c r="D466" s="231"/>
    </row>
    <row r="467" spans="1:4">
      <c r="A467" s="229" t="s">
        <v>99</v>
      </c>
      <c r="B467" s="230"/>
      <c r="C467" s="230"/>
      <c r="D467" s="231"/>
    </row>
    <row r="468" spans="1:4">
      <c r="A468" s="240" t="s">
        <v>3</v>
      </c>
      <c r="B468" s="241"/>
      <c r="C468" s="241"/>
      <c r="D468" s="242"/>
    </row>
    <row r="469" spans="1:4" ht="47.25">
      <c r="A469" s="6" t="s">
        <v>4</v>
      </c>
      <c r="B469" s="6"/>
      <c r="C469" s="7" t="s">
        <v>5</v>
      </c>
      <c r="D469" s="7" t="s">
        <v>378</v>
      </c>
    </row>
    <row r="470" spans="1:4">
      <c r="A470" s="8" t="s">
        <v>17</v>
      </c>
      <c r="B470" s="9"/>
      <c r="C470" s="10"/>
      <c r="D470" s="3"/>
    </row>
    <row r="471" spans="1:4">
      <c r="A471" s="8" t="s">
        <v>18</v>
      </c>
      <c r="B471" s="9"/>
      <c r="C471" s="10"/>
      <c r="D471" s="24"/>
    </row>
    <row r="472" spans="1:4">
      <c r="A472" s="12" t="s">
        <v>19</v>
      </c>
      <c r="B472" s="16"/>
      <c r="C472" s="17">
        <v>5500000</v>
      </c>
      <c r="D472" s="17">
        <v>18000000</v>
      </c>
    </row>
    <row r="473" spans="1:4">
      <c r="A473" s="12" t="s">
        <v>106</v>
      </c>
      <c r="B473" s="16"/>
      <c r="C473" s="17">
        <v>3850000</v>
      </c>
      <c r="D473" s="17">
        <v>3500000</v>
      </c>
    </row>
    <row r="474" spans="1:4">
      <c r="A474" s="12" t="s">
        <v>21</v>
      </c>
      <c r="B474" s="16"/>
      <c r="C474" s="17">
        <v>880000</v>
      </c>
      <c r="D474" s="17">
        <v>1500000</v>
      </c>
    </row>
    <row r="475" spans="1:4">
      <c r="A475" s="25" t="s">
        <v>107</v>
      </c>
      <c r="B475" s="14"/>
      <c r="C475" s="15">
        <v>10230000</v>
      </c>
      <c r="D475" s="15">
        <f>SUM(D472:D474)</f>
        <v>23000000</v>
      </c>
    </row>
    <row r="476" spans="1:4">
      <c r="A476" s="11" t="s">
        <v>108</v>
      </c>
      <c r="B476" s="16"/>
      <c r="C476" s="17"/>
      <c r="D476" s="17"/>
    </row>
    <row r="477" spans="1:4">
      <c r="A477" s="12" t="s">
        <v>23</v>
      </c>
      <c r="B477" s="16"/>
      <c r="C477" s="17">
        <v>330000</v>
      </c>
      <c r="D477" s="17">
        <v>330000</v>
      </c>
    </row>
    <row r="478" spans="1:4">
      <c r="A478" s="12" t="s">
        <v>24</v>
      </c>
      <c r="B478" s="16"/>
      <c r="C478" s="17">
        <v>2970000</v>
      </c>
      <c r="D478" s="17">
        <v>3000000</v>
      </c>
    </row>
    <row r="479" spans="1:4">
      <c r="A479" s="12" t="s">
        <v>25</v>
      </c>
      <c r="B479" s="16"/>
      <c r="C479" s="17">
        <v>550000</v>
      </c>
      <c r="D479" s="17">
        <v>800000</v>
      </c>
    </row>
    <row r="480" spans="1:4">
      <c r="A480" s="12" t="s">
        <v>109</v>
      </c>
      <c r="B480" s="16"/>
      <c r="C480" s="17">
        <v>220000</v>
      </c>
      <c r="D480" s="17">
        <v>350000</v>
      </c>
    </row>
    <row r="481" spans="1:4">
      <c r="A481" s="12" t="s">
        <v>85</v>
      </c>
      <c r="B481" s="16"/>
      <c r="C481" s="17">
        <v>165000</v>
      </c>
      <c r="D481" s="17">
        <v>165000</v>
      </c>
    </row>
    <row r="482" spans="1:4">
      <c r="A482" s="25" t="s">
        <v>28</v>
      </c>
      <c r="B482" s="14"/>
      <c r="C482" s="15">
        <v>4235000</v>
      </c>
      <c r="D482" s="15">
        <f>SUM(D477:D481)</f>
        <v>4645000</v>
      </c>
    </row>
    <row r="483" spans="1:4">
      <c r="A483" s="12" t="s">
        <v>29</v>
      </c>
      <c r="B483" s="16"/>
      <c r="C483" s="17">
        <v>440000</v>
      </c>
      <c r="D483" s="17">
        <v>440000</v>
      </c>
    </row>
    <row r="484" spans="1:4">
      <c r="A484" s="12" t="s">
        <v>30</v>
      </c>
      <c r="B484" s="16"/>
      <c r="C484" s="17">
        <v>247500</v>
      </c>
      <c r="D484" s="17">
        <v>247500</v>
      </c>
    </row>
    <row r="485" spans="1:4">
      <c r="A485" s="12" t="s">
        <v>31</v>
      </c>
      <c r="B485" s="16"/>
      <c r="C485" s="17">
        <v>137500</v>
      </c>
      <c r="D485" s="17">
        <v>137500</v>
      </c>
    </row>
    <row r="486" spans="1:4">
      <c r="A486" s="12" t="s">
        <v>110</v>
      </c>
      <c r="B486" s="16"/>
      <c r="C486" s="17">
        <v>385000</v>
      </c>
      <c r="D486" s="17">
        <v>385000</v>
      </c>
    </row>
    <row r="487" spans="1:4">
      <c r="A487" s="25" t="s">
        <v>32</v>
      </c>
      <c r="B487" s="14"/>
      <c r="C487" s="15">
        <v>15675000</v>
      </c>
      <c r="D487" s="15">
        <f>SUM(D475+D482+D483+D484+D485+D486)</f>
        <v>28855000</v>
      </c>
    </row>
    <row r="488" spans="1:4">
      <c r="A488" s="11" t="s">
        <v>33</v>
      </c>
      <c r="B488" s="16"/>
      <c r="C488" s="17"/>
      <c r="D488" s="24"/>
    </row>
    <row r="489" spans="1:4">
      <c r="A489" s="11" t="s">
        <v>34</v>
      </c>
      <c r="B489" s="16"/>
      <c r="C489" s="17"/>
      <c r="D489" s="24"/>
    </row>
    <row r="490" spans="1:4">
      <c r="A490" s="12" t="s">
        <v>111</v>
      </c>
      <c r="B490" s="16"/>
      <c r="C490" s="17">
        <v>700000</v>
      </c>
      <c r="D490" s="221">
        <v>500000</v>
      </c>
    </row>
    <row r="491" spans="1:4">
      <c r="A491" s="12" t="s">
        <v>113</v>
      </c>
      <c r="B491" s="16"/>
      <c r="C491" s="17">
        <v>700000</v>
      </c>
      <c r="D491" s="26">
        <v>700000</v>
      </c>
    </row>
    <row r="492" spans="1:4">
      <c r="A492" s="12" t="s">
        <v>153</v>
      </c>
      <c r="B492" s="16"/>
      <c r="C492" s="17">
        <v>50000</v>
      </c>
      <c r="D492" s="26">
        <v>75000</v>
      </c>
    </row>
    <row r="493" spans="1:4">
      <c r="A493" s="11" t="s">
        <v>37</v>
      </c>
      <c r="B493" s="16"/>
      <c r="C493" s="17"/>
      <c r="D493" s="24"/>
    </row>
    <row r="494" spans="1:4">
      <c r="A494" s="12" t="s">
        <v>38</v>
      </c>
      <c r="B494" s="16"/>
      <c r="C494" s="17">
        <v>1500000</v>
      </c>
      <c r="D494" s="222">
        <v>2000000</v>
      </c>
    </row>
    <row r="495" spans="1:4">
      <c r="A495" s="12" t="s">
        <v>39</v>
      </c>
      <c r="B495" s="16"/>
      <c r="C495" s="17">
        <v>27500</v>
      </c>
      <c r="D495" s="26">
        <v>27500</v>
      </c>
    </row>
    <row r="496" spans="1:4">
      <c r="A496" s="12" t="s">
        <v>40</v>
      </c>
      <c r="B496" s="16"/>
      <c r="C496" s="17">
        <v>12500</v>
      </c>
      <c r="D496" s="26">
        <v>10000</v>
      </c>
    </row>
    <row r="497" spans="1:4">
      <c r="A497" s="12" t="s">
        <v>41</v>
      </c>
      <c r="B497" s="16"/>
      <c r="C497" s="17">
        <v>100000</v>
      </c>
      <c r="D497" s="26">
        <v>100000</v>
      </c>
    </row>
    <row r="498" spans="1:4">
      <c r="A498" s="12" t="s">
        <v>42</v>
      </c>
      <c r="B498" s="16"/>
      <c r="C498" s="17">
        <v>5000</v>
      </c>
      <c r="D498" s="222">
        <v>10000</v>
      </c>
    </row>
    <row r="499" spans="1:4">
      <c r="A499" s="12" t="s">
        <v>43</v>
      </c>
      <c r="B499" s="16"/>
      <c r="C499" s="17">
        <v>0</v>
      </c>
      <c r="D499" s="26">
        <v>0</v>
      </c>
    </row>
    <row r="500" spans="1:4">
      <c r="A500" s="12" t="s">
        <v>44</v>
      </c>
      <c r="B500" s="16"/>
      <c r="C500" s="17">
        <v>20000</v>
      </c>
      <c r="D500" s="26">
        <v>20000</v>
      </c>
    </row>
    <row r="501" spans="1:4">
      <c r="A501" s="12" t="s">
        <v>45</v>
      </c>
      <c r="B501" s="16"/>
      <c r="C501" s="17">
        <v>12000</v>
      </c>
      <c r="D501" s="26">
        <v>10000</v>
      </c>
    </row>
    <row r="502" spans="1:4">
      <c r="A502" s="12" t="s">
        <v>115</v>
      </c>
      <c r="B502" s="16"/>
      <c r="C502" s="98">
        <v>70000</v>
      </c>
      <c r="D502" s="99">
        <v>100000</v>
      </c>
    </row>
    <row r="503" spans="1:4">
      <c r="A503" s="12" t="s">
        <v>116</v>
      </c>
      <c r="B503" s="16"/>
      <c r="C503" s="17">
        <v>5000</v>
      </c>
      <c r="D503" s="26">
        <v>5000</v>
      </c>
    </row>
    <row r="504" spans="1:4">
      <c r="A504" s="11" t="s">
        <v>47</v>
      </c>
      <c r="B504" s="16"/>
      <c r="C504" s="17"/>
      <c r="D504" s="24"/>
    </row>
    <row r="505" spans="1:4">
      <c r="A505" s="12" t="s">
        <v>48</v>
      </c>
      <c r="B505" s="16"/>
      <c r="C505" s="98">
        <v>82500</v>
      </c>
      <c r="D505" s="99">
        <v>150000</v>
      </c>
    </row>
    <row r="506" spans="1:4">
      <c r="A506" s="12" t="s">
        <v>49</v>
      </c>
      <c r="B506" s="16"/>
      <c r="C506" s="98">
        <v>220000</v>
      </c>
      <c r="D506" s="99">
        <v>300000</v>
      </c>
    </row>
    <row r="507" spans="1:4">
      <c r="A507" s="12" t="s">
        <v>50</v>
      </c>
      <c r="B507" s="16"/>
      <c r="C507" s="98">
        <v>50000</v>
      </c>
      <c r="D507" s="99">
        <v>50000</v>
      </c>
    </row>
    <row r="508" spans="1:4">
      <c r="A508" s="50" t="s">
        <v>51</v>
      </c>
      <c r="B508" s="51"/>
      <c r="C508" s="106">
        <v>90000</v>
      </c>
      <c r="D508" s="99">
        <v>90000</v>
      </c>
    </row>
    <row r="509" spans="1:4">
      <c r="A509" s="53"/>
      <c r="B509" s="54"/>
      <c r="C509" s="55"/>
      <c r="D509" s="3"/>
    </row>
    <row r="510" spans="1:4">
      <c r="A510" s="19"/>
      <c r="B510" s="19"/>
      <c r="C510" s="20"/>
      <c r="D510" s="3"/>
    </row>
    <row r="511" spans="1:4">
      <c r="A511" s="19"/>
      <c r="B511" s="19"/>
      <c r="C511" s="20"/>
      <c r="D511" s="3"/>
    </row>
    <row r="512" spans="1:4">
      <c r="A512" s="19"/>
      <c r="B512" s="19"/>
      <c r="C512" s="20"/>
      <c r="D512" s="3"/>
    </row>
    <row r="513" spans="1:4">
      <c r="A513" s="19"/>
      <c r="B513" s="19"/>
      <c r="C513" s="20"/>
      <c r="D513" s="3"/>
    </row>
    <row r="514" spans="1:4">
      <c r="A514" s="19"/>
      <c r="B514" s="19"/>
      <c r="C514" s="20"/>
      <c r="D514" s="3"/>
    </row>
    <row r="515" spans="1:4">
      <c r="A515" s="19"/>
      <c r="B515" s="19"/>
      <c r="C515" s="20"/>
      <c r="D515" s="3"/>
    </row>
    <row r="516" spans="1:4">
      <c r="A516" s="19"/>
      <c r="B516" s="19"/>
      <c r="C516" s="20"/>
      <c r="D516" s="3"/>
    </row>
    <row r="517" spans="1:4">
      <c r="A517" s="19"/>
      <c r="B517" s="19"/>
      <c r="C517" s="20"/>
      <c r="D517" s="3"/>
    </row>
    <row r="518" spans="1:4">
      <c r="A518" s="19"/>
      <c r="B518" s="19"/>
      <c r="C518" s="20"/>
      <c r="D518" s="3"/>
    </row>
    <row r="519" spans="1:4">
      <c r="A519" s="19"/>
      <c r="B519" s="19"/>
      <c r="C519" s="20"/>
      <c r="D519" s="3"/>
    </row>
    <row r="520" spans="1:4">
      <c r="A520" s="226" t="s">
        <v>0</v>
      </c>
      <c r="B520" s="227"/>
      <c r="C520" s="227"/>
      <c r="D520" s="228"/>
    </row>
    <row r="521" spans="1:4">
      <c r="A521" s="229" t="s">
        <v>96</v>
      </c>
      <c r="B521" s="230"/>
      <c r="C521" s="230"/>
      <c r="D521" s="231"/>
    </row>
    <row r="522" spans="1:4">
      <c r="A522" s="229" t="s">
        <v>99</v>
      </c>
      <c r="B522" s="230"/>
      <c r="C522" s="230"/>
      <c r="D522" s="231"/>
    </row>
    <row r="523" spans="1:4">
      <c r="A523" s="240" t="s">
        <v>3</v>
      </c>
      <c r="B523" s="241"/>
      <c r="C523" s="241"/>
      <c r="D523" s="242"/>
    </row>
    <row r="524" spans="1:4" ht="47.25">
      <c r="A524" s="6" t="s">
        <v>4</v>
      </c>
      <c r="B524" s="6"/>
      <c r="C524" s="7" t="s">
        <v>5</v>
      </c>
      <c r="D524" s="7" t="s">
        <v>378</v>
      </c>
    </row>
    <row r="525" spans="1:4">
      <c r="A525" s="11" t="s">
        <v>52</v>
      </c>
      <c r="B525" s="12"/>
      <c r="C525" s="13"/>
      <c r="D525" s="24"/>
    </row>
    <row r="526" spans="1:4">
      <c r="A526" s="12" t="s">
        <v>53</v>
      </c>
      <c r="B526" s="16"/>
      <c r="C526" s="17">
        <v>200000</v>
      </c>
      <c r="D526" s="26">
        <v>200000</v>
      </c>
    </row>
    <row r="527" spans="1:4">
      <c r="A527" s="12" t="s">
        <v>118</v>
      </c>
      <c r="B527" s="16"/>
      <c r="C527" s="17">
        <v>0</v>
      </c>
      <c r="D527" s="24"/>
    </row>
    <row r="528" spans="1:4">
      <c r="A528" s="12" t="s">
        <v>119</v>
      </c>
      <c r="B528" s="16"/>
      <c r="C528" s="17">
        <v>50000</v>
      </c>
      <c r="D528" s="26">
        <v>50000</v>
      </c>
    </row>
    <row r="529" spans="1:4">
      <c r="A529" s="12" t="s">
        <v>120</v>
      </c>
      <c r="B529" s="16"/>
      <c r="C529" s="17">
        <v>0</v>
      </c>
      <c r="D529" s="24"/>
    </row>
    <row r="530" spans="1:4">
      <c r="A530" s="45" t="s">
        <v>121</v>
      </c>
      <c r="B530" s="16"/>
      <c r="C530" s="17">
        <v>75000</v>
      </c>
      <c r="D530" s="26">
        <v>100000</v>
      </c>
    </row>
    <row r="531" spans="1:4">
      <c r="A531" s="11" t="s">
        <v>122</v>
      </c>
      <c r="B531" s="16"/>
      <c r="C531" s="17"/>
      <c r="D531" s="24"/>
    </row>
    <row r="532" spans="1:4">
      <c r="A532" s="12" t="s">
        <v>154</v>
      </c>
      <c r="B532" s="16"/>
      <c r="C532" s="17">
        <v>0</v>
      </c>
      <c r="D532" s="24"/>
    </row>
    <row r="533" spans="1:4">
      <c r="A533" s="12" t="s">
        <v>124</v>
      </c>
      <c r="B533" s="16"/>
      <c r="C533" s="17">
        <v>5000</v>
      </c>
      <c r="D533" s="26">
        <v>5000</v>
      </c>
    </row>
    <row r="534" spans="1:4">
      <c r="A534" s="12" t="s">
        <v>125</v>
      </c>
      <c r="B534" s="16"/>
      <c r="C534" s="17">
        <v>5000</v>
      </c>
      <c r="D534" s="26">
        <v>5000</v>
      </c>
    </row>
    <row r="535" spans="1:4">
      <c r="A535" s="12" t="s">
        <v>126</v>
      </c>
      <c r="B535" s="16"/>
      <c r="C535" s="17">
        <v>10000</v>
      </c>
      <c r="D535" s="26">
        <v>10000</v>
      </c>
    </row>
    <row r="536" spans="1:4">
      <c r="A536" s="11" t="s">
        <v>127</v>
      </c>
      <c r="B536" s="16"/>
      <c r="C536" s="17"/>
      <c r="D536" s="24"/>
    </row>
    <row r="537" spans="1:4">
      <c r="A537" s="12" t="s">
        <v>128</v>
      </c>
      <c r="B537" s="16"/>
      <c r="C537" s="17">
        <v>20000</v>
      </c>
      <c r="D537" s="26">
        <v>20000</v>
      </c>
    </row>
    <row r="538" spans="1:4">
      <c r="A538" s="12" t="s">
        <v>155</v>
      </c>
      <c r="B538" s="16"/>
      <c r="C538" s="17">
        <v>0</v>
      </c>
      <c r="D538" s="26">
        <v>0</v>
      </c>
    </row>
    <row r="539" spans="1:4">
      <c r="A539" s="45" t="s">
        <v>129</v>
      </c>
      <c r="B539" s="16"/>
      <c r="C539" s="17">
        <v>35000</v>
      </c>
      <c r="D539" s="26">
        <v>75000</v>
      </c>
    </row>
    <row r="540" spans="1:4">
      <c r="A540" s="45" t="s">
        <v>130</v>
      </c>
      <c r="B540" s="16"/>
      <c r="C540" s="17">
        <v>0</v>
      </c>
      <c r="D540" s="26">
        <v>0</v>
      </c>
    </row>
    <row r="541" spans="1:4">
      <c r="A541" s="12" t="s">
        <v>131</v>
      </c>
      <c r="B541" s="16"/>
      <c r="C541" s="17">
        <v>50000</v>
      </c>
      <c r="D541" s="26">
        <v>50000</v>
      </c>
    </row>
    <row r="542" spans="1:4">
      <c r="A542" s="12" t="s">
        <v>132</v>
      </c>
      <c r="B542" s="16"/>
      <c r="C542" s="17">
        <v>5000</v>
      </c>
      <c r="D542" s="26">
        <v>5000</v>
      </c>
    </row>
    <row r="543" spans="1:4">
      <c r="A543" s="11" t="s">
        <v>57</v>
      </c>
      <c r="B543" s="16"/>
      <c r="C543" s="17"/>
      <c r="D543" s="24"/>
    </row>
    <row r="544" spans="1:4">
      <c r="A544" s="12" t="s">
        <v>133</v>
      </c>
      <c r="B544" s="16"/>
      <c r="C544" s="17">
        <v>2000</v>
      </c>
      <c r="D544" s="26">
        <v>2000</v>
      </c>
    </row>
    <row r="545" spans="1:4">
      <c r="A545" s="45" t="s">
        <v>59</v>
      </c>
      <c r="B545" s="16"/>
      <c r="C545" s="17">
        <v>5000</v>
      </c>
      <c r="D545" s="26">
        <v>5000</v>
      </c>
    </row>
    <row r="546" spans="1:4">
      <c r="A546" s="25" t="s">
        <v>86</v>
      </c>
      <c r="B546" s="14"/>
      <c r="C546" s="15">
        <v>4106500</v>
      </c>
      <c r="D546" s="15">
        <v>4674500</v>
      </c>
    </row>
    <row r="547" spans="1:4">
      <c r="A547" s="11" t="s">
        <v>61</v>
      </c>
      <c r="B547" s="16"/>
      <c r="C547" s="17"/>
      <c r="D547" s="24"/>
    </row>
    <row r="548" spans="1:4">
      <c r="A548" s="11" t="s">
        <v>62</v>
      </c>
      <c r="B548" s="16"/>
      <c r="C548" s="17"/>
      <c r="D548" s="24"/>
    </row>
    <row r="549" spans="1:4">
      <c r="A549" s="12" t="s">
        <v>134</v>
      </c>
      <c r="B549" s="16"/>
      <c r="C549" s="17">
        <v>0</v>
      </c>
      <c r="D549" s="26">
        <v>0</v>
      </c>
    </row>
    <row r="550" spans="1:4">
      <c r="A550" s="12" t="s">
        <v>135</v>
      </c>
      <c r="B550" s="16"/>
      <c r="C550" s="17">
        <v>10000</v>
      </c>
      <c r="D550" s="26">
        <v>10000</v>
      </c>
    </row>
    <row r="551" spans="1:4">
      <c r="A551" s="12" t="s">
        <v>136</v>
      </c>
      <c r="B551" s="16"/>
      <c r="C551" s="17">
        <v>2000</v>
      </c>
      <c r="D551" s="26">
        <v>2000</v>
      </c>
    </row>
    <row r="552" spans="1:4">
      <c r="A552" s="12" t="s">
        <v>137</v>
      </c>
      <c r="B552" s="16"/>
      <c r="C552" s="17">
        <v>0</v>
      </c>
      <c r="D552" s="26">
        <v>0</v>
      </c>
    </row>
    <row r="553" spans="1:4">
      <c r="A553" s="12" t="s">
        <v>138</v>
      </c>
      <c r="B553" s="16"/>
      <c r="C553" s="17">
        <v>0</v>
      </c>
      <c r="D553" s="26">
        <v>0</v>
      </c>
    </row>
    <row r="554" spans="1:4">
      <c r="A554" s="12" t="s">
        <v>139</v>
      </c>
      <c r="B554" s="16"/>
      <c r="C554" s="17">
        <v>70000</v>
      </c>
      <c r="D554" s="26">
        <v>70000</v>
      </c>
    </row>
    <row r="555" spans="1:4">
      <c r="A555" s="12" t="s">
        <v>140</v>
      </c>
      <c r="B555" s="16"/>
      <c r="C555" s="17">
        <v>50000</v>
      </c>
      <c r="D555" s="26">
        <v>50000</v>
      </c>
    </row>
    <row r="556" spans="1:4">
      <c r="A556" s="12" t="s">
        <v>141</v>
      </c>
      <c r="B556" s="16"/>
      <c r="C556" s="17">
        <v>30000</v>
      </c>
      <c r="D556" s="26">
        <v>30000</v>
      </c>
    </row>
    <row r="557" spans="1:4">
      <c r="A557" s="12" t="s">
        <v>142</v>
      </c>
      <c r="B557" s="16"/>
      <c r="C557" s="17">
        <v>10000</v>
      </c>
      <c r="D557" s="26">
        <v>10000</v>
      </c>
    </row>
    <row r="558" spans="1:4">
      <c r="A558" s="12" t="s">
        <v>156</v>
      </c>
      <c r="B558" s="16"/>
      <c r="C558" s="17">
        <v>5000</v>
      </c>
      <c r="D558" s="26">
        <v>5000</v>
      </c>
    </row>
    <row r="559" spans="1:4">
      <c r="A559" s="11" t="s">
        <v>144</v>
      </c>
      <c r="B559" s="16"/>
      <c r="C559" s="17"/>
      <c r="D559" s="24"/>
    </row>
    <row r="560" spans="1:4">
      <c r="A560" s="12" t="s">
        <v>145</v>
      </c>
      <c r="B560" s="16"/>
      <c r="C560" s="17">
        <v>0</v>
      </c>
      <c r="D560" s="26">
        <v>0</v>
      </c>
    </row>
    <row r="561" spans="1:4">
      <c r="A561" s="12" t="s">
        <v>146</v>
      </c>
      <c r="B561" s="16"/>
      <c r="C561" s="17">
        <v>15000</v>
      </c>
      <c r="D561" s="26">
        <v>15000</v>
      </c>
    </row>
    <row r="562" spans="1:4">
      <c r="A562" s="25" t="s">
        <v>147</v>
      </c>
      <c r="B562" s="14"/>
      <c r="C562" s="15">
        <f>SUM(C549:C561)</f>
        <v>192000</v>
      </c>
      <c r="D562" s="15">
        <f>SUM(D549:D561)</f>
        <v>192000</v>
      </c>
    </row>
    <row r="563" spans="1:4">
      <c r="A563" s="11" t="s">
        <v>87</v>
      </c>
      <c r="B563" s="16"/>
      <c r="C563" s="17"/>
      <c r="D563" s="24"/>
    </row>
    <row r="564" spans="1:4">
      <c r="A564" s="12" t="s">
        <v>67</v>
      </c>
      <c r="B564" s="16"/>
      <c r="C564" s="17">
        <v>0</v>
      </c>
      <c r="D564" s="26">
        <v>0</v>
      </c>
    </row>
    <row r="565" spans="1:4">
      <c r="A565" s="12" t="s">
        <v>68</v>
      </c>
      <c r="B565" s="16"/>
      <c r="C565" s="17">
        <v>0</v>
      </c>
      <c r="D565" s="26">
        <v>0</v>
      </c>
    </row>
    <row r="566" spans="1:4">
      <c r="A566" s="12" t="s">
        <v>148</v>
      </c>
      <c r="B566" s="16"/>
      <c r="C566" s="17">
        <v>0</v>
      </c>
      <c r="D566" s="26">
        <v>0</v>
      </c>
    </row>
    <row r="567" spans="1:4">
      <c r="A567" s="12" t="s">
        <v>157</v>
      </c>
      <c r="B567" s="16"/>
      <c r="C567" s="17">
        <v>0</v>
      </c>
      <c r="D567" s="26">
        <v>0</v>
      </c>
    </row>
    <row r="568" spans="1:4">
      <c r="A568" s="12" t="s">
        <v>70</v>
      </c>
      <c r="B568" s="16"/>
      <c r="C568" s="17">
        <v>0</v>
      </c>
      <c r="D568" s="26">
        <v>0</v>
      </c>
    </row>
    <row r="569" spans="1:4">
      <c r="A569" s="12" t="s">
        <v>71</v>
      </c>
      <c r="B569" s="16"/>
      <c r="C569" s="17"/>
      <c r="D569" s="24"/>
    </row>
    <row r="570" spans="1:4">
      <c r="A570" s="12" t="s">
        <v>150</v>
      </c>
      <c r="B570" s="16"/>
      <c r="C570" s="17">
        <v>0</v>
      </c>
      <c r="D570" s="26">
        <v>0</v>
      </c>
    </row>
    <row r="571" spans="1:4">
      <c r="A571" s="25" t="s">
        <v>74</v>
      </c>
      <c r="B571" s="14"/>
      <c r="C571" s="15">
        <v>0</v>
      </c>
      <c r="D571" s="15">
        <v>0</v>
      </c>
    </row>
    <row r="572" spans="1:4">
      <c r="A572" s="56" t="s">
        <v>151</v>
      </c>
      <c r="B572" s="57"/>
      <c r="C572" s="58">
        <f>SUM(C546+C562)</f>
        <v>4298500</v>
      </c>
      <c r="D572" s="58">
        <f>SUM(D546+D562)</f>
        <v>4866500</v>
      </c>
    </row>
    <row r="573" spans="1:4">
      <c r="A573" s="31" t="s">
        <v>158</v>
      </c>
      <c r="B573" s="14"/>
      <c r="C573" s="15">
        <f>SUM(C487+C572)</f>
        <v>19973500</v>
      </c>
      <c r="D573" s="15">
        <f>SUM(D487+D572)</f>
        <v>33721500</v>
      </c>
    </row>
    <row r="574" spans="1:4">
      <c r="A574" s="47"/>
      <c r="B574" s="48"/>
      <c r="C574" s="49"/>
      <c r="D574" s="3"/>
    </row>
    <row r="575" spans="1:4">
      <c r="A575" s="226" t="s">
        <v>0</v>
      </c>
      <c r="B575" s="227"/>
      <c r="C575" s="227"/>
      <c r="D575" s="228"/>
    </row>
    <row r="576" spans="1:4">
      <c r="A576" s="229" t="s">
        <v>96</v>
      </c>
      <c r="B576" s="230"/>
      <c r="C576" s="230"/>
      <c r="D576" s="231"/>
    </row>
    <row r="577" spans="1:4">
      <c r="A577" s="229" t="s">
        <v>159</v>
      </c>
      <c r="B577" s="230"/>
      <c r="C577" s="230"/>
      <c r="D577" s="231"/>
    </row>
    <row r="578" spans="1:4">
      <c r="A578" s="240" t="s">
        <v>3</v>
      </c>
      <c r="B578" s="241"/>
      <c r="C578" s="241"/>
      <c r="D578" s="242"/>
    </row>
    <row r="579" spans="1:4" ht="47.25">
      <c r="A579" s="22" t="s">
        <v>4</v>
      </c>
      <c r="B579" s="22"/>
      <c r="C579" s="23" t="s">
        <v>5</v>
      </c>
      <c r="D579" s="23" t="s">
        <v>378</v>
      </c>
    </row>
    <row r="580" spans="1:4">
      <c r="A580" s="8" t="s">
        <v>17</v>
      </c>
      <c r="B580" s="9"/>
      <c r="C580" s="10"/>
      <c r="D580" s="214"/>
    </row>
    <row r="581" spans="1:4">
      <c r="A581" s="8" t="s">
        <v>18</v>
      </c>
      <c r="B581" s="9"/>
      <c r="C581" s="10"/>
      <c r="D581" s="213"/>
    </row>
    <row r="582" spans="1:4">
      <c r="A582" s="12" t="s">
        <v>19</v>
      </c>
      <c r="B582" s="16"/>
      <c r="C582" s="17">
        <v>2860000</v>
      </c>
      <c r="D582" s="17">
        <v>2860000</v>
      </c>
    </row>
    <row r="583" spans="1:4">
      <c r="A583" s="12" t="s">
        <v>106</v>
      </c>
      <c r="B583" s="16"/>
      <c r="C583" s="17">
        <v>1485000</v>
      </c>
      <c r="D583" s="17">
        <v>685000</v>
      </c>
    </row>
    <row r="584" spans="1:4">
      <c r="A584" s="12" t="s">
        <v>21</v>
      </c>
      <c r="B584" s="16"/>
      <c r="C584" s="17">
        <v>302500</v>
      </c>
      <c r="D584" s="17">
        <v>302500</v>
      </c>
    </row>
    <row r="585" spans="1:4">
      <c r="A585" s="25" t="s">
        <v>107</v>
      </c>
      <c r="B585" s="14"/>
      <c r="C585" s="15">
        <v>4647500</v>
      </c>
      <c r="D585" s="15">
        <f>SUM(D582:D584)</f>
        <v>3847500</v>
      </c>
    </row>
    <row r="586" spans="1:4">
      <c r="A586" s="12"/>
      <c r="B586" s="16"/>
      <c r="C586" s="17"/>
      <c r="D586" s="17"/>
    </row>
    <row r="587" spans="1:4">
      <c r="A587" s="11" t="s">
        <v>108</v>
      </c>
      <c r="B587" s="16"/>
      <c r="C587" s="17"/>
      <c r="D587" s="17"/>
    </row>
    <row r="588" spans="1:4">
      <c r="A588" s="12" t="s">
        <v>23</v>
      </c>
      <c r="B588" s="16"/>
      <c r="C588" s="17">
        <v>0</v>
      </c>
      <c r="D588" s="17">
        <v>0</v>
      </c>
    </row>
    <row r="589" spans="1:4">
      <c r="A589" s="12" t="s">
        <v>24</v>
      </c>
      <c r="B589" s="16"/>
      <c r="C589" s="17">
        <v>1320000</v>
      </c>
      <c r="D589" s="17">
        <v>1800000</v>
      </c>
    </row>
    <row r="590" spans="1:4">
      <c r="A590" s="12" t="s">
        <v>25</v>
      </c>
      <c r="B590" s="16"/>
      <c r="C590" s="17">
        <v>495000</v>
      </c>
      <c r="D590" s="17">
        <v>495000</v>
      </c>
    </row>
    <row r="591" spans="1:4">
      <c r="A591" s="12" t="s">
        <v>109</v>
      </c>
      <c r="B591" s="16"/>
      <c r="C591" s="17">
        <v>220000</v>
      </c>
      <c r="D591" s="17">
        <v>220000</v>
      </c>
    </row>
    <row r="592" spans="1:4">
      <c r="A592" s="12" t="s">
        <v>85</v>
      </c>
      <c r="B592" s="16"/>
      <c r="C592" s="17">
        <v>110000</v>
      </c>
      <c r="D592" s="17">
        <v>110000</v>
      </c>
    </row>
    <row r="593" spans="1:4">
      <c r="A593" s="25" t="s">
        <v>28</v>
      </c>
      <c r="B593" s="14"/>
      <c r="C593" s="15">
        <v>2145000</v>
      </c>
      <c r="D593" s="15">
        <f>SUM(D588:D592)</f>
        <v>2625000</v>
      </c>
    </row>
    <row r="594" spans="1:4">
      <c r="A594" s="12" t="s">
        <v>29</v>
      </c>
      <c r="B594" s="16"/>
      <c r="C594" s="17">
        <v>132000</v>
      </c>
      <c r="D594" s="17">
        <v>132000</v>
      </c>
    </row>
    <row r="595" spans="1:4">
      <c r="A595" s="12" t="s">
        <v>30</v>
      </c>
      <c r="B595" s="16"/>
      <c r="C595" s="17">
        <v>220000</v>
      </c>
      <c r="D595" s="17">
        <v>220000</v>
      </c>
    </row>
    <row r="596" spans="1:4">
      <c r="A596" s="12" t="s">
        <v>31</v>
      </c>
      <c r="B596" s="16"/>
      <c r="C596" s="17">
        <v>110000</v>
      </c>
      <c r="D596" s="17">
        <v>110000</v>
      </c>
    </row>
    <row r="597" spans="1:4">
      <c r="A597" s="12" t="s">
        <v>110</v>
      </c>
      <c r="B597" s="16"/>
      <c r="C597" s="17">
        <v>330000</v>
      </c>
      <c r="D597" s="17">
        <v>330000</v>
      </c>
    </row>
    <row r="598" spans="1:4">
      <c r="A598" s="25" t="s">
        <v>32</v>
      </c>
      <c r="B598" s="14"/>
      <c r="C598" s="15">
        <v>7584500</v>
      </c>
      <c r="D598" s="15">
        <f>SUM(D585+D593+D594+D595+D596+D597)</f>
        <v>7264500</v>
      </c>
    </row>
    <row r="599" spans="1:4">
      <c r="A599" s="107" t="s">
        <v>33</v>
      </c>
      <c r="B599" s="103"/>
      <c r="C599" s="98"/>
      <c r="D599" s="104"/>
    </row>
    <row r="600" spans="1:4">
      <c r="A600" s="107" t="s">
        <v>34</v>
      </c>
      <c r="B600" s="103"/>
      <c r="C600" s="98"/>
      <c r="D600" s="104"/>
    </row>
    <row r="601" spans="1:4">
      <c r="A601" s="102" t="s">
        <v>111</v>
      </c>
      <c r="B601" s="103"/>
      <c r="C601" s="98">
        <v>250000</v>
      </c>
      <c r="D601" s="99">
        <v>250000</v>
      </c>
    </row>
    <row r="602" spans="1:4">
      <c r="A602" s="102" t="s">
        <v>112</v>
      </c>
      <c r="B602" s="103"/>
      <c r="C602" s="98">
        <v>0</v>
      </c>
      <c r="D602" s="99">
        <v>0</v>
      </c>
    </row>
    <row r="603" spans="1:4">
      <c r="A603" s="102" t="s">
        <v>113</v>
      </c>
      <c r="B603" s="103"/>
      <c r="C603" s="98">
        <v>350000</v>
      </c>
      <c r="D603" s="99">
        <v>400000</v>
      </c>
    </row>
    <row r="604" spans="1:4">
      <c r="A604" s="107" t="s">
        <v>37</v>
      </c>
      <c r="B604" s="103"/>
      <c r="C604" s="98"/>
      <c r="D604" s="104"/>
    </row>
    <row r="605" spans="1:4">
      <c r="A605" s="102" t="s">
        <v>38</v>
      </c>
      <c r="B605" s="103"/>
      <c r="C605" s="98">
        <v>485000</v>
      </c>
      <c r="D605" s="99">
        <v>485000</v>
      </c>
    </row>
    <row r="606" spans="1:4">
      <c r="A606" s="102" t="s">
        <v>39</v>
      </c>
      <c r="B606" s="103"/>
      <c r="C606" s="98">
        <v>0</v>
      </c>
      <c r="D606" s="99">
        <v>0</v>
      </c>
    </row>
    <row r="607" spans="1:4">
      <c r="A607" s="102" t="s">
        <v>40</v>
      </c>
      <c r="B607" s="103"/>
      <c r="C607" s="98">
        <v>0</v>
      </c>
      <c r="D607" s="99">
        <v>0</v>
      </c>
    </row>
    <row r="608" spans="1:4">
      <c r="A608" s="102" t="s">
        <v>41</v>
      </c>
      <c r="B608" s="103"/>
      <c r="C608" s="98">
        <v>15000</v>
      </c>
      <c r="D608" s="99">
        <v>15000</v>
      </c>
    </row>
    <row r="609" spans="1:4">
      <c r="A609" s="102" t="s">
        <v>42</v>
      </c>
      <c r="B609" s="103"/>
      <c r="C609" s="98">
        <v>5000</v>
      </c>
      <c r="D609" s="99">
        <v>5000</v>
      </c>
    </row>
    <row r="610" spans="1:4">
      <c r="A610" s="102" t="s">
        <v>43</v>
      </c>
      <c r="B610" s="103"/>
      <c r="C610" s="98">
        <v>0</v>
      </c>
      <c r="D610" s="99">
        <v>0</v>
      </c>
    </row>
    <row r="611" spans="1:4">
      <c r="A611" s="102" t="s">
        <v>44</v>
      </c>
      <c r="B611" s="103"/>
      <c r="C611" s="98">
        <v>3000</v>
      </c>
      <c r="D611" s="99">
        <v>3000</v>
      </c>
    </row>
    <row r="612" spans="1:4">
      <c r="A612" s="102" t="s">
        <v>45</v>
      </c>
      <c r="B612" s="103"/>
      <c r="C612" s="98">
        <v>3500</v>
      </c>
      <c r="D612" s="99">
        <v>3500</v>
      </c>
    </row>
    <row r="613" spans="1:4">
      <c r="A613" s="102" t="s">
        <v>115</v>
      </c>
      <c r="B613" s="103"/>
      <c r="C613" s="98">
        <v>0</v>
      </c>
      <c r="D613" s="104"/>
    </row>
    <row r="614" spans="1:4">
      <c r="A614" s="102" t="s">
        <v>160</v>
      </c>
      <c r="B614" s="103"/>
      <c r="C614" s="98">
        <v>10000</v>
      </c>
      <c r="D614" s="99">
        <v>10000</v>
      </c>
    </row>
    <row r="615" spans="1:4">
      <c r="A615" s="107" t="s">
        <v>47</v>
      </c>
      <c r="B615" s="103"/>
      <c r="C615" s="98"/>
      <c r="D615" s="104"/>
    </row>
    <row r="616" spans="1:4">
      <c r="A616" s="102" t="s">
        <v>48</v>
      </c>
      <c r="B616" s="103"/>
      <c r="C616" s="98">
        <v>10000</v>
      </c>
      <c r="D616" s="99">
        <v>10000</v>
      </c>
    </row>
    <row r="617" spans="1:4">
      <c r="A617" s="102" t="s">
        <v>49</v>
      </c>
      <c r="B617" s="103"/>
      <c r="C617" s="98">
        <v>60000</v>
      </c>
      <c r="D617" s="99">
        <v>60000</v>
      </c>
    </row>
    <row r="618" spans="1:4">
      <c r="A618" s="102" t="s">
        <v>50</v>
      </c>
      <c r="B618" s="103"/>
      <c r="C618" s="98">
        <v>10000</v>
      </c>
      <c r="D618" s="99">
        <v>10000</v>
      </c>
    </row>
    <row r="619" spans="1:4">
      <c r="A619" s="102" t="s">
        <v>51</v>
      </c>
      <c r="B619" s="103"/>
      <c r="C619" s="98">
        <v>50000</v>
      </c>
      <c r="D619" s="99">
        <v>50000</v>
      </c>
    </row>
    <row r="620" spans="1:4">
      <c r="A620" s="108" t="s">
        <v>161</v>
      </c>
      <c r="B620" s="109"/>
      <c r="C620" s="106">
        <v>0</v>
      </c>
      <c r="D620" s="104"/>
    </row>
    <row r="621" spans="1:4">
      <c r="A621" s="110"/>
      <c r="B621" s="110"/>
      <c r="C621" s="111"/>
      <c r="D621" s="112"/>
    </row>
    <row r="622" spans="1:4">
      <c r="A622" s="113"/>
      <c r="B622" s="113"/>
      <c r="C622" s="114"/>
      <c r="D622" s="112"/>
    </row>
    <row r="623" spans="1:4">
      <c r="A623" s="113"/>
      <c r="B623" s="113"/>
      <c r="C623" s="114"/>
      <c r="D623" s="112"/>
    </row>
    <row r="624" spans="1:4">
      <c r="A624" s="113"/>
      <c r="B624" s="113"/>
      <c r="C624" s="114"/>
      <c r="D624" s="112"/>
    </row>
    <row r="625" spans="1:4">
      <c r="A625" s="113"/>
      <c r="B625" s="113"/>
      <c r="C625" s="114"/>
      <c r="D625" s="112"/>
    </row>
    <row r="626" spans="1:4">
      <c r="A626" s="113"/>
      <c r="B626" s="113"/>
      <c r="C626" s="114"/>
      <c r="D626" s="112"/>
    </row>
    <row r="627" spans="1:4">
      <c r="A627" s="113"/>
      <c r="B627" s="113"/>
      <c r="C627" s="114"/>
      <c r="D627" s="112"/>
    </row>
    <row r="628" spans="1:4">
      <c r="A628" s="113"/>
      <c r="B628" s="113"/>
      <c r="C628" s="114"/>
      <c r="D628" s="112"/>
    </row>
    <row r="629" spans="1:4">
      <c r="A629" s="113"/>
      <c r="B629" s="113"/>
      <c r="C629" s="114"/>
      <c r="D629" s="112"/>
    </row>
    <row r="630" spans="1:4">
      <c r="A630" s="250" t="s">
        <v>0</v>
      </c>
      <c r="B630" s="251"/>
      <c r="C630" s="251"/>
      <c r="D630" s="252"/>
    </row>
    <row r="631" spans="1:4">
      <c r="A631" s="253" t="s">
        <v>96</v>
      </c>
      <c r="B631" s="254"/>
      <c r="C631" s="254"/>
      <c r="D631" s="255"/>
    </row>
    <row r="632" spans="1:4">
      <c r="A632" s="253" t="s">
        <v>162</v>
      </c>
      <c r="B632" s="254"/>
      <c r="C632" s="254"/>
      <c r="D632" s="255"/>
    </row>
    <row r="633" spans="1:4">
      <c r="A633" s="256" t="s">
        <v>3</v>
      </c>
      <c r="B633" s="257"/>
      <c r="C633" s="257"/>
      <c r="D633" s="258"/>
    </row>
    <row r="634" spans="1:4" ht="47.25">
      <c r="A634" s="115" t="s">
        <v>4</v>
      </c>
      <c r="B634" s="115"/>
      <c r="C634" s="116" t="s">
        <v>5</v>
      </c>
      <c r="D634" s="116" t="s">
        <v>378</v>
      </c>
    </row>
    <row r="635" spans="1:4">
      <c r="A635" s="107" t="s">
        <v>52</v>
      </c>
      <c r="B635" s="102"/>
      <c r="C635" s="117"/>
      <c r="D635" s="112"/>
    </row>
    <row r="636" spans="1:4">
      <c r="A636" s="102" t="s">
        <v>53</v>
      </c>
      <c r="B636" s="103"/>
      <c r="C636" s="98">
        <v>35000</v>
      </c>
      <c r="D636" s="223">
        <v>40000</v>
      </c>
    </row>
    <row r="637" spans="1:4">
      <c r="A637" s="102" t="s">
        <v>118</v>
      </c>
      <c r="B637" s="103"/>
      <c r="C637" s="98">
        <v>0</v>
      </c>
      <c r="D637" s="98">
        <v>0</v>
      </c>
    </row>
    <row r="638" spans="1:4">
      <c r="A638" s="102" t="s">
        <v>119</v>
      </c>
      <c r="B638" s="103"/>
      <c r="C638" s="98">
        <v>0</v>
      </c>
      <c r="D638" s="98">
        <v>0</v>
      </c>
    </row>
    <row r="639" spans="1:4">
      <c r="A639" s="102" t="s">
        <v>120</v>
      </c>
      <c r="B639" s="103"/>
      <c r="C639" s="98">
        <v>0</v>
      </c>
      <c r="D639" s="98">
        <v>0</v>
      </c>
    </row>
    <row r="640" spans="1:4">
      <c r="A640" s="119" t="s">
        <v>121</v>
      </c>
      <c r="B640" s="103"/>
      <c r="C640" s="98">
        <v>0</v>
      </c>
      <c r="D640" s="98">
        <v>0</v>
      </c>
    </row>
    <row r="641" spans="1:4">
      <c r="A641" s="107" t="s">
        <v>122</v>
      </c>
      <c r="B641" s="103"/>
      <c r="C641" s="98">
        <v>0</v>
      </c>
      <c r="D641" s="98">
        <v>0</v>
      </c>
    </row>
    <row r="642" spans="1:4">
      <c r="A642" s="102" t="s">
        <v>123</v>
      </c>
      <c r="B642" s="103"/>
      <c r="C642" s="98">
        <v>0</v>
      </c>
      <c r="D642" s="98">
        <v>0</v>
      </c>
    </row>
    <row r="643" spans="1:4">
      <c r="A643" s="102" t="s">
        <v>124</v>
      </c>
      <c r="B643" s="103"/>
      <c r="C643" s="98">
        <v>0</v>
      </c>
      <c r="D643" s="98">
        <v>0</v>
      </c>
    </row>
    <row r="644" spans="1:4">
      <c r="A644" s="102" t="s">
        <v>125</v>
      </c>
      <c r="B644" s="103"/>
      <c r="C644" s="98">
        <v>0</v>
      </c>
      <c r="D644" s="98">
        <v>0</v>
      </c>
    </row>
    <row r="645" spans="1:4">
      <c r="A645" s="102" t="s">
        <v>163</v>
      </c>
      <c r="B645" s="103"/>
      <c r="C645" s="98">
        <v>0</v>
      </c>
      <c r="D645" s="98">
        <v>0</v>
      </c>
    </row>
    <row r="646" spans="1:4">
      <c r="A646" s="107" t="s">
        <v>127</v>
      </c>
      <c r="B646" s="103"/>
      <c r="C646" s="98"/>
      <c r="D646" s="104"/>
    </row>
    <row r="647" spans="1:4">
      <c r="A647" s="102" t="s">
        <v>128</v>
      </c>
      <c r="B647" s="103"/>
      <c r="C647" s="98">
        <v>60000</v>
      </c>
      <c r="D647" s="99">
        <v>60000</v>
      </c>
    </row>
    <row r="648" spans="1:4">
      <c r="A648" s="119" t="s">
        <v>129</v>
      </c>
      <c r="B648" s="103"/>
      <c r="C648" s="98">
        <v>12000</v>
      </c>
      <c r="D648" s="99">
        <v>12000</v>
      </c>
    </row>
    <row r="649" spans="1:4">
      <c r="A649" s="102" t="s">
        <v>131</v>
      </c>
      <c r="B649" s="103"/>
      <c r="C649" s="98">
        <v>30000</v>
      </c>
      <c r="D649" s="99">
        <v>30000</v>
      </c>
    </row>
    <row r="650" spans="1:4">
      <c r="A650" s="120" t="s">
        <v>164</v>
      </c>
      <c r="B650" s="103"/>
      <c r="C650" s="98"/>
      <c r="D650" s="104"/>
    </row>
    <row r="651" spans="1:4">
      <c r="A651" s="121" t="s">
        <v>165</v>
      </c>
      <c r="B651" s="103"/>
      <c r="C651" s="98">
        <v>0</v>
      </c>
      <c r="D651" s="98">
        <v>0</v>
      </c>
    </row>
    <row r="652" spans="1:4">
      <c r="A652" s="121" t="s">
        <v>132</v>
      </c>
      <c r="B652" s="103"/>
      <c r="C652" s="98">
        <v>0</v>
      </c>
      <c r="D652" s="98">
        <v>0</v>
      </c>
    </row>
    <row r="653" spans="1:4">
      <c r="A653" s="107" t="s">
        <v>57</v>
      </c>
      <c r="B653" s="103"/>
      <c r="C653" s="98"/>
      <c r="D653" s="104"/>
    </row>
    <row r="654" spans="1:4">
      <c r="A654" s="102" t="s">
        <v>133</v>
      </c>
      <c r="B654" s="103"/>
      <c r="C654" s="98">
        <v>1000</v>
      </c>
      <c r="D654" s="99">
        <v>1000</v>
      </c>
    </row>
    <row r="655" spans="1:4">
      <c r="A655" s="119" t="s">
        <v>59</v>
      </c>
      <c r="B655" s="103"/>
      <c r="C655" s="98">
        <v>1000</v>
      </c>
      <c r="D655" s="99">
        <v>1000</v>
      </c>
    </row>
    <row r="656" spans="1:4">
      <c r="A656" s="31" t="s">
        <v>86</v>
      </c>
      <c r="B656" s="122"/>
      <c r="C656" s="100">
        <v>1390500</v>
      </c>
      <c r="D656" s="100">
        <v>1445500</v>
      </c>
    </row>
    <row r="657" spans="1:4">
      <c r="A657" s="107" t="s">
        <v>61</v>
      </c>
      <c r="B657" s="103"/>
      <c r="C657" s="98"/>
      <c r="D657" s="104"/>
    </row>
    <row r="658" spans="1:4">
      <c r="A658" s="107" t="s">
        <v>62</v>
      </c>
      <c r="B658" s="103"/>
      <c r="C658" s="98"/>
      <c r="D658" s="104"/>
    </row>
    <row r="659" spans="1:4">
      <c r="A659" s="102" t="s">
        <v>134</v>
      </c>
      <c r="B659" s="103"/>
      <c r="C659" s="98">
        <v>0</v>
      </c>
      <c r="D659" s="98">
        <v>0</v>
      </c>
    </row>
    <row r="660" spans="1:4">
      <c r="A660" s="102" t="s">
        <v>135</v>
      </c>
      <c r="B660" s="103"/>
      <c r="C660" s="98">
        <v>0</v>
      </c>
      <c r="D660" s="98">
        <v>0</v>
      </c>
    </row>
    <row r="661" spans="1:4">
      <c r="A661" s="102" t="s">
        <v>136</v>
      </c>
      <c r="B661" s="103"/>
      <c r="C661" s="98">
        <v>5000</v>
      </c>
      <c r="D661" s="99">
        <v>5000</v>
      </c>
    </row>
    <row r="662" spans="1:4">
      <c r="A662" s="102" t="s">
        <v>137</v>
      </c>
      <c r="B662" s="103"/>
      <c r="C662" s="98">
        <v>0</v>
      </c>
      <c r="D662" s="98">
        <v>0</v>
      </c>
    </row>
    <row r="663" spans="1:4">
      <c r="A663" s="102" t="s">
        <v>138</v>
      </c>
      <c r="B663" s="103"/>
      <c r="C663" s="98">
        <v>0</v>
      </c>
      <c r="D663" s="98">
        <v>0</v>
      </c>
    </row>
    <row r="664" spans="1:4">
      <c r="A664" s="102" t="s">
        <v>139</v>
      </c>
      <c r="B664" s="103"/>
      <c r="C664" s="98">
        <v>50000</v>
      </c>
      <c r="D664" s="99">
        <v>50000</v>
      </c>
    </row>
    <row r="665" spans="1:4">
      <c r="A665" s="102" t="s">
        <v>140</v>
      </c>
      <c r="B665" s="103"/>
      <c r="C665" s="98">
        <v>0</v>
      </c>
      <c r="D665" s="98">
        <v>0</v>
      </c>
    </row>
    <row r="666" spans="1:4">
      <c r="A666" s="102" t="s">
        <v>141</v>
      </c>
      <c r="B666" s="103"/>
      <c r="C666" s="98">
        <v>5000</v>
      </c>
      <c r="D666" s="99">
        <v>5000</v>
      </c>
    </row>
    <row r="667" spans="1:4">
      <c r="A667" s="102" t="s">
        <v>166</v>
      </c>
      <c r="B667" s="103"/>
      <c r="C667" s="98">
        <v>0</v>
      </c>
      <c r="D667" s="98">
        <v>0</v>
      </c>
    </row>
    <row r="668" spans="1:4">
      <c r="A668" s="107" t="s">
        <v>144</v>
      </c>
      <c r="B668" s="103"/>
      <c r="C668" s="98">
        <v>0</v>
      </c>
      <c r="D668" s="98">
        <v>0</v>
      </c>
    </row>
    <row r="669" spans="1:4">
      <c r="A669" s="102" t="s">
        <v>145</v>
      </c>
      <c r="B669" s="103"/>
      <c r="C669" s="98">
        <v>0</v>
      </c>
      <c r="D669" s="98">
        <v>0</v>
      </c>
    </row>
    <row r="670" spans="1:4">
      <c r="A670" s="102" t="s">
        <v>146</v>
      </c>
      <c r="B670" s="103"/>
      <c r="C670" s="98">
        <v>10000</v>
      </c>
      <c r="D670" s="99">
        <v>10000</v>
      </c>
    </row>
    <row r="671" spans="1:4">
      <c r="A671" s="31" t="s">
        <v>147</v>
      </c>
      <c r="B671" s="122"/>
      <c r="C671" s="100">
        <f>SUM(C659:C670)</f>
        <v>70000</v>
      </c>
      <c r="D671" s="100">
        <f>SUM(D659:D670)</f>
        <v>70000</v>
      </c>
    </row>
    <row r="672" spans="1:4">
      <c r="A672" s="107" t="s">
        <v>87</v>
      </c>
      <c r="B672" s="103"/>
      <c r="C672" s="98"/>
      <c r="D672" s="104"/>
    </row>
    <row r="673" spans="1:4">
      <c r="A673" s="102" t="s">
        <v>67</v>
      </c>
      <c r="B673" s="103"/>
      <c r="C673" s="98">
        <v>0</v>
      </c>
      <c r="D673" s="98">
        <v>0</v>
      </c>
    </row>
    <row r="674" spans="1:4">
      <c r="A674" s="102" t="s">
        <v>68</v>
      </c>
      <c r="B674" s="103"/>
      <c r="C674" s="98">
        <v>0</v>
      </c>
      <c r="D674" s="98">
        <v>0</v>
      </c>
    </row>
    <row r="675" spans="1:4">
      <c r="A675" s="102" t="s">
        <v>148</v>
      </c>
      <c r="B675" s="103"/>
      <c r="C675" s="98">
        <v>0</v>
      </c>
      <c r="D675" s="98">
        <v>0</v>
      </c>
    </row>
    <row r="676" spans="1:4">
      <c r="A676" s="102" t="s">
        <v>70</v>
      </c>
      <c r="B676" s="103"/>
      <c r="C676" s="98">
        <v>0</v>
      </c>
      <c r="D676" s="98">
        <v>0</v>
      </c>
    </row>
    <row r="677" spans="1:4">
      <c r="A677" s="102" t="s">
        <v>71</v>
      </c>
      <c r="B677" s="103"/>
      <c r="C677" s="98"/>
      <c r="D677" s="98"/>
    </row>
    <row r="678" spans="1:4">
      <c r="A678" s="102" t="s">
        <v>167</v>
      </c>
      <c r="B678" s="103"/>
      <c r="C678" s="98">
        <v>0</v>
      </c>
      <c r="D678" s="98">
        <v>0</v>
      </c>
    </row>
    <row r="679" spans="1:4">
      <c r="A679" s="102" t="s">
        <v>150</v>
      </c>
      <c r="B679" s="103"/>
      <c r="C679" s="98">
        <v>0</v>
      </c>
      <c r="D679" s="98">
        <v>0</v>
      </c>
    </row>
    <row r="680" spans="1:4">
      <c r="A680" s="31" t="s">
        <v>74</v>
      </c>
      <c r="B680" s="122"/>
      <c r="C680" s="100">
        <v>0</v>
      </c>
      <c r="D680" s="100">
        <v>0</v>
      </c>
    </row>
    <row r="681" spans="1:4">
      <c r="A681" s="31" t="s">
        <v>151</v>
      </c>
      <c r="B681" s="122"/>
      <c r="C681" s="100">
        <f>SUM(C656+C671)</f>
        <v>1460500</v>
      </c>
      <c r="D681" s="100">
        <f>SUM(D656+D671)</f>
        <v>1515500</v>
      </c>
    </row>
    <row r="682" spans="1:4">
      <c r="A682" s="31" t="s">
        <v>168</v>
      </c>
      <c r="B682" s="122"/>
      <c r="C682" s="100">
        <f>SUM(C598+C681)</f>
        <v>9045000</v>
      </c>
      <c r="D682" s="100">
        <f>SUM(D598+D681)</f>
        <v>8780000</v>
      </c>
    </row>
    <row r="683" spans="1:4">
      <c r="A683" s="113"/>
      <c r="B683" s="113"/>
      <c r="C683" s="114"/>
      <c r="D683" s="112"/>
    </row>
    <row r="684" spans="1:4">
      <c r="A684" s="113"/>
      <c r="B684" s="113"/>
      <c r="C684" s="114"/>
      <c r="D684" s="112"/>
    </row>
    <row r="685" spans="1:4">
      <c r="A685" s="250" t="s">
        <v>0</v>
      </c>
      <c r="B685" s="251"/>
      <c r="C685" s="251"/>
      <c r="D685" s="252"/>
    </row>
    <row r="686" spans="1:4">
      <c r="A686" s="253" t="s">
        <v>96</v>
      </c>
      <c r="B686" s="254"/>
      <c r="C686" s="254"/>
      <c r="D686" s="255"/>
    </row>
    <row r="687" spans="1:4">
      <c r="A687" s="253" t="s">
        <v>169</v>
      </c>
      <c r="B687" s="254"/>
      <c r="C687" s="254"/>
      <c r="D687" s="255"/>
    </row>
    <row r="688" spans="1:4">
      <c r="A688" s="256" t="s">
        <v>3</v>
      </c>
      <c r="B688" s="257"/>
      <c r="C688" s="257"/>
      <c r="D688" s="258"/>
    </row>
    <row r="689" spans="1:4" ht="47.25">
      <c r="A689" s="115" t="s">
        <v>4</v>
      </c>
      <c r="B689" s="115"/>
      <c r="C689" s="116" t="s">
        <v>5</v>
      </c>
      <c r="D689" s="116" t="s">
        <v>378</v>
      </c>
    </row>
    <row r="690" spans="1:4">
      <c r="A690" s="107" t="s">
        <v>17</v>
      </c>
      <c r="B690" s="102"/>
      <c r="C690" s="117"/>
      <c r="D690" s="112"/>
    </row>
    <row r="691" spans="1:4">
      <c r="A691" s="107" t="s">
        <v>18</v>
      </c>
      <c r="B691" s="102"/>
      <c r="C691" s="117"/>
      <c r="D691" s="112"/>
    </row>
    <row r="692" spans="1:4">
      <c r="A692" s="102" t="s">
        <v>19</v>
      </c>
      <c r="B692" s="103"/>
      <c r="C692" s="98">
        <v>1210000</v>
      </c>
      <c r="D692" s="98">
        <v>2400000</v>
      </c>
    </row>
    <row r="693" spans="1:4">
      <c r="A693" s="102" t="s">
        <v>106</v>
      </c>
      <c r="B693" s="103"/>
      <c r="C693" s="98">
        <v>880000</v>
      </c>
      <c r="D693" s="98">
        <v>1000000</v>
      </c>
    </row>
    <row r="694" spans="1:4">
      <c r="A694" s="102" t="s">
        <v>21</v>
      </c>
      <c r="B694" s="103"/>
      <c r="C694" s="98">
        <v>165000</v>
      </c>
      <c r="D694" s="98">
        <v>300000</v>
      </c>
    </row>
    <row r="695" spans="1:4">
      <c r="A695" s="31" t="s">
        <v>107</v>
      </c>
      <c r="B695" s="122"/>
      <c r="C695" s="100">
        <v>2255000</v>
      </c>
      <c r="D695" s="100">
        <f>SUM(D692:D694)</f>
        <v>3700000</v>
      </c>
    </row>
    <row r="696" spans="1:4">
      <c r="A696" s="107" t="s">
        <v>108</v>
      </c>
      <c r="B696" s="103"/>
      <c r="C696" s="98"/>
      <c r="D696" s="98"/>
    </row>
    <row r="697" spans="1:4">
      <c r="A697" s="102" t="s">
        <v>23</v>
      </c>
      <c r="B697" s="103"/>
      <c r="C697" s="98">
        <v>0</v>
      </c>
      <c r="D697" s="98">
        <v>0</v>
      </c>
    </row>
    <row r="698" spans="1:4">
      <c r="A698" s="102" t="s">
        <v>24</v>
      </c>
      <c r="B698" s="103"/>
      <c r="C698" s="98">
        <v>605000</v>
      </c>
      <c r="D698" s="98">
        <v>1500000</v>
      </c>
    </row>
    <row r="699" spans="1:4">
      <c r="A699" s="102" t="s">
        <v>25</v>
      </c>
      <c r="B699" s="103"/>
      <c r="C699" s="98">
        <v>330000</v>
      </c>
      <c r="D699" s="98">
        <v>700000</v>
      </c>
    </row>
    <row r="700" spans="1:4">
      <c r="A700" s="102" t="s">
        <v>109</v>
      </c>
      <c r="B700" s="103"/>
      <c r="C700" s="98">
        <v>165000</v>
      </c>
      <c r="D700" s="98">
        <v>300000</v>
      </c>
    </row>
    <row r="701" spans="1:4">
      <c r="A701" s="102" t="s">
        <v>85</v>
      </c>
      <c r="B701" s="103"/>
      <c r="C701" s="98">
        <v>110000</v>
      </c>
      <c r="D701" s="98">
        <v>110000</v>
      </c>
    </row>
    <row r="702" spans="1:4">
      <c r="A702" s="31" t="s">
        <v>28</v>
      </c>
      <c r="B702" s="122"/>
      <c r="C702" s="100">
        <v>1210000</v>
      </c>
      <c r="D702" s="100">
        <f>SUM(D697:D701)</f>
        <v>2610000</v>
      </c>
    </row>
    <row r="703" spans="1:4">
      <c r="A703" s="102" t="s">
        <v>29</v>
      </c>
      <c r="B703" s="103"/>
      <c r="C703" s="98">
        <v>137500</v>
      </c>
      <c r="D703" s="98">
        <v>137500</v>
      </c>
    </row>
    <row r="704" spans="1:4">
      <c r="A704" s="102" t="s">
        <v>30</v>
      </c>
      <c r="B704" s="103"/>
      <c r="C704" s="98">
        <v>55000</v>
      </c>
      <c r="D704" s="98">
        <v>55000</v>
      </c>
    </row>
    <row r="705" spans="1:4">
      <c r="A705" s="102" t="s">
        <v>31</v>
      </c>
      <c r="B705" s="103"/>
      <c r="C705" s="98">
        <v>33000</v>
      </c>
      <c r="D705" s="98">
        <v>33000</v>
      </c>
    </row>
    <row r="706" spans="1:4">
      <c r="A706" s="102" t="s">
        <v>110</v>
      </c>
      <c r="B706" s="103"/>
      <c r="C706" s="98">
        <v>0</v>
      </c>
      <c r="D706" s="98">
        <v>0</v>
      </c>
    </row>
    <row r="707" spans="1:4">
      <c r="A707" s="31" t="s">
        <v>32</v>
      </c>
      <c r="B707" s="122"/>
      <c r="C707" s="100">
        <v>3690500</v>
      </c>
      <c r="D707" s="100">
        <f>SUM(D695+D702+D703+D704+D705+D706)</f>
        <v>6535500</v>
      </c>
    </row>
    <row r="708" spans="1:4">
      <c r="A708" s="107" t="s">
        <v>33</v>
      </c>
      <c r="B708" s="103"/>
      <c r="C708" s="98"/>
      <c r="D708" s="104"/>
    </row>
    <row r="709" spans="1:4">
      <c r="A709" s="107" t="s">
        <v>34</v>
      </c>
      <c r="B709" s="103"/>
      <c r="C709" s="98"/>
      <c r="D709" s="104"/>
    </row>
    <row r="710" spans="1:4">
      <c r="A710" s="102" t="s">
        <v>111</v>
      </c>
      <c r="B710" s="103"/>
      <c r="C710" s="98">
        <v>250000</v>
      </c>
      <c r="D710" s="99">
        <v>250000</v>
      </c>
    </row>
    <row r="711" spans="1:4">
      <c r="A711" s="102" t="s">
        <v>112</v>
      </c>
      <c r="B711" s="103"/>
      <c r="C711" s="98">
        <v>0</v>
      </c>
      <c r="D711" s="104"/>
    </row>
    <row r="712" spans="1:4">
      <c r="A712" s="102" t="s">
        <v>113</v>
      </c>
      <c r="B712" s="103"/>
      <c r="C712" s="98">
        <v>425000</v>
      </c>
      <c r="D712" s="99">
        <v>425000</v>
      </c>
    </row>
    <row r="713" spans="1:4">
      <c r="A713" s="107" t="s">
        <v>37</v>
      </c>
      <c r="B713" s="103"/>
      <c r="C713" s="98">
        <v>0</v>
      </c>
      <c r="D713" s="104"/>
    </row>
    <row r="714" spans="1:4">
      <c r="A714" s="102" t="s">
        <v>38</v>
      </c>
      <c r="B714" s="103"/>
      <c r="C714" s="98">
        <v>300000</v>
      </c>
      <c r="D714" s="99">
        <v>300000</v>
      </c>
    </row>
    <row r="715" spans="1:4">
      <c r="A715" s="102" t="s">
        <v>39</v>
      </c>
      <c r="B715" s="103"/>
      <c r="C715" s="98">
        <v>0</v>
      </c>
      <c r="D715" s="99">
        <v>0</v>
      </c>
    </row>
    <row r="716" spans="1:4">
      <c r="A716" s="102" t="s">
        <v>40</v>
      </c>
      <c r="B716" s="103"/>
      <c r="C716" s="98">
        <v>0</v>
      </c>
      <c r="D716" s="99">
        <v>0</v>
      </c>
    </row>
    <row r="717" spans="1:4">
      <c r="A717" s="102" t="s">
        <v>41</v>
      </c>
      <c r="B717" s="103"/>
      <c r="C717" s="98">
        <v>15000</v>
      </c>
      <c r="D717" s="99">
        <v>15000</v>
      </c>
    </row>
    <row r="718" spans="1:4">
      <c r="A718" s="102" t="s">
        <v>42</v>
      </c>
      <c r="B718" s="103"/>
      <c r="C718" s="98">
        <v>10000</v>
      </c>
      <c r="D718" s="99">
        <v>20000</v>
      </c>
    </row>
    <row r="719" spans="1:4">
      <c r="A719" s="102" t="s">
        <v>43</v>
      </c>
      <c r="B719" s="103"/>
      <c r="C719" s="98">
        <v>0</v>
      </c>
      <c r="D719" s="99">
        <v>0</v>
      </c>
    </row>
    <row r="720" spans="1:4">
      <c r="A720" s="102" t="s">
        <v>44</v>
      </c>
      <c r="B720" s="103"/>
      <c r="C720" s="98">
        <v>6000</v>
      </c>
      <c r="D720" s="99">
        <v>6000</v>
      </c>
    </row>
    <row r="721" spans="1:4">
      <c r="A721" s="102" t="s">
        <v>45</v>
      </c>
      <c r="B721" s="103"/>
      <c r="C721" s="98">
        <v>5000</v>
      </c>
      <c r="D721" s="99">
        <v>5000</v>
      </c>
    </row>
    <row r="722" spans="1:4">
      <c r="A722" s="102" t="s">
        <v>115</v>
      </c>
      <c r="B722" s="103"/>
      <c r="C722" s="98">
        <v>0</v>
      </c>
      <c r="D722" s="99">
        <v>0</v>
      </c>
    </row>
    <row r="723" spans="1:4">
      <c r="A723" s="102" t="s">
        <v>116</v>
      </c>
      <c r="B723" s="103"/>
      <c r="C723" s="98">
        <v>5000</v>
      </c>
      <c r="D723" s="99">
        <v>5000</v>
      </c>
    </row>
    <row r="724" spans="1:4">
      <c r="A724" s="107" t="s">
        <v>47</v>
      </c>
      <c r="B724" s="103"/>
      <c r="C724" s="98"/>
      <c r="D724" s="104"/>
    </row>
    <row r="725" spans="1:4">
      <c r="A725" s="102" t="s">
        <v>170</v>
      </c>
      <c r="B725" s="103"/>
      <c r="C725" s="98">
        <v>10000</v>
      </c>
      <c r="D725" s="99">
        <v>10000</v>
      </c>
    </row>
    <row r="726" spans="1:4">
      <c r="A726" s="102" t="s">
        <v>49</v>
      </c>
      <c r="B726" s="103"/>
      <c r="C726" s="98">
        <v>75000</v>
      </c>
      <c r="D726" s="99">
        <v>75000</v>
      </c>
    </row>
    <row r="727" spans="1:4">
      <c r="A727" s="102" t="s">
        <v>50</v>
      </c>
      <c r="B727" s="103"/>
      <c r="C727" s="98">
        <v>10000</v>
      </c>
      <c r="D727" s="99">
        <v>10000</v>
      </c>
    </row>
    <row r="728" spans="1:4">
      <c r="A728" s="102" t="s">
        <v>51</v>
      </c>
      <c r="B728" s="103"/>
      <c r="C728" s="98">
        <v>5000</v>
      </c>
      <c r="D728" s="99">
        <v>20000</v>
      </c>
    </row>
    <row r="729" spans="1:4">
      <c r="A729" s="108" t="s">
        <v>161</v>
      </c>
      <c r="B729" s="109"/>
      <c r="C729" s="106">
        <v>0</v>
      </c>
      <c r="D729" s="99">
        <v>0</v>
      </c>
    </row>
    <row r="730" spans="1:4">
      <c r="A730" s="110"/>
      <c r="B730" s="123"/>
      <c r="C730" s="124"/>
      <c r="D730" s="112"/>
    </row>
    <row r="731" spans="1:4">
      <c r="A731" s="113"/>
      <c r="B731" s="125"/>
      <c r="C731" s="126" t="s">
        <v>100</v>
      </c>
      <c r="D731" s="112"/>
    </row>
    <row r="732" spans="1:4">
      <c r="A732" s="113"/>
      <c r="B732" s="113"/>
      <c r="C732" s="114"/>
      <c r="D732" s="112"/>
    </row>
    <row r="733" spans="1:4">
      <c r="A733" s="113"/>
      <c r="B733" s="113"/>
      <c r="C733" s="114"/>
      <c r="D733" s="112"/>
    </row>
    <row r="734" spans="1:4">
      <c r="A734" s="113"/>
      <c r="B734" s="113"/>
      <c r="C734" s="114"/>
      <c r="D734" s="112"/>
    </row>
    <row r="735" spans="1:4">
      <c r="A735" s="113"/>
      <c r="B735" s="113"/>
      <c r="C735" s="114"/>
      <c r="D735" s="112"/>
    </row>
    <row r="736" spans="1:4">
      <c r="A736" s="113"/>
      <c r="B736" s="113"/>
      <c r="C736" s="114"/>
      <c r="D736" s="112"/>
    </row>
    <row r="737" spans="1:4">
      <c r="A737" s="113"/>
      <c r="B737" s="113"/>
      <c r="C737" s="114"/>
      <c r="D737" s="112"/>
    </row>
    <row r="738" spans="1:4">
      <c r="A738" s="113"/>
      <c r="B738" s="113"/>
      <c r="C738" s="114"/>
      <c r="D738" s="112"/>
    </row>
    <row r="739" spans="1:4">
      <c r="A739" s="113"/>
      <c r="B739" s="113"/>
      <c r="C739" s="114"/>
      <c r="D739" s="112"/>
    </row>
    <row r="740" spans="1:4">
      <c r="A740" s="250" t="s">
        <v>0</v>
      </c>
      <c r="B740" s="251"/>
      <c r="C740" s="251"/>
      <c r="D740" s="252"/>
    </row>
    <row r="741" spans="1:4">
      <c r="A741" s="253" t="s">
        <v>96</v>
      </c>
      <c r="B741" s="254"/>
      <c r="C741" s="254"/>
      <c r="D741" s="255"/>
    </row>
    <row r="742" spans="1:4">
      <c r="A742" s="253" t="s">
        <v>169</v>
      </c>
      <c r="B742" s="254"/>
      <c r="C742" s="254"/>
      <c r="D742" s="255"/>
    </row>
    <row r="743" spans="1:4">
      <c r="A743" s="256" t="s">
        <v>3</v>
      </c>
      <c r="B743" s="257"/>
      <c r="C743" s="257"/>
      <c r="D743" s="258"/>
    </row>
    <row r="744" spans="1:4" ht="47.25">
      <c r="A744" s="115" t="s">
        <v>4</v>
      </c>
      <c r="B744" s="115"/>
      <c r="C744" s="116" t="s">
        <v>5</v>
      </c>
      <c r="D744" s="116" t="s">
        <v>378</v>
      </c>
    </row>
    <row r="745" spans="1:4">
      <c r="A745" s="107" t="s">
        <v>52</v>
      </c>
      <c r="B745" s="102"/>
      <c r="C745" s="117"/>
      <c r="D745" s="112"/>
    </row>
    <row r="746" spans="1:4">
      <c r="A746" s="102" t="s">
        <v>53</v>
      </c>
      <c r="B746" s="103"/>
      <c r="C746" s="98">
        <v>62500</v>
      </c>
      <c r="D746" s="223">
        <v>40000</v>
      </c>
    </row>
    <row r="747" spans="1:4">
      <c r="A747" s="102" t="s">
        <v>118</v>
      </c>
      <c r="B747" s="103"/>
      <c r="C747" s="98">
        <v>0</v>
      </c>
      <c r="D747" s="99">
        <v>0</v>
      </c>
    </row>
    <row r="748" spans="1:4">
      <c r="A748" s="102" t="s">
        <v>119</v>
      </c>
      <c r="B748" s="103"/>
      <c r="C748" s="98">
        <v>10000</v>
      </c>
      <c r="D748" s="118">
        <v>10000</v>
      </c>
    </row>
    <row r="749" spans="1:4">
      <c r="A749" s="102" t="s">
        <v>120</v>
      </c>
      <c r="B749" s="103"/>
      <c r="C749" s="98">
        <v>0</v>
      </c>
      <c r="D749" s="98">
        <v>0</v>
      </c>
    </row>
    <row r="750" spans="1:4">
      <c r="A750" s="119" t="s">
        <v>121</v>
      </c>
      <c r="B750" s="103"/>
      <c r="C750" s="98">
        <v>0</v>
      </c>
      <c r="D750" s="98">
        <v>0</v>
      </c>
    </row>
    <row r="751" spans="1:4">
      <c r="A751" s="107" t="s">
        <v>122</v>
      </c>
      <c r="B751" s="103"/>
      <c r="C751" s="98">
        <v>0</v>
      </c>
      <c r="D751" s="98">
        <v>0</v>
      </c>
    </row>
    <row r="752" spans="1:4">
      <c r="A752" s="102" t="s">
        <v>123</v>
      </c>
      <c r="B752" s="103"/>
      <c r="C752" s="98">
        <v>0</v>
      </c>
      <c r="D752" s="98">
        <v>0</v>
      </c>
    </row>
    <row r="753" spans="1:4">
      <c r="A753" s="102" t="s">
        <v>171</v>
      </c>
      <c r="B753" s="103"/>
      <c r="C753" s="98">
        <v>0</v>
      </c>
      <c r="D753" s="98">
        <v>0</v>
      </c>
    </row>
    <row r="754" spans="1:4">
      <c r="A754" s="102" t="s">
        <v>172</v>
      </c>
      <c r="B754" s="103"/>
      <c r="C754" s="98">
        <v>0</v>
      </c>
      <c r="D754" s="98">
        <v>0</v>
      </c>
    </row>
    <row r="755" spans="1:4">
      <c r="A755" s="102" t="s">
        <v>173</v>
      </c>
      <c r="B755" s="103"/>
      <c r="C755" s="98">
        <v>0</v>
      </c>
      <c r="D755" s="98">
        <v>0</v>
      </c>
    </row>
    <row r="756" spans="1:4">
      <c r="A756" s="107" t="s">
        <v>127</v>
      </c>
      <c r="B756" s="103"/>
      <c r="C756" s="98"/>
      <c r="D756" s="104"/>
    </row>
    <row r="757" spans="1:4">
      <c r="A757" s="102" t="s">
        <v>128</v>
      </c>
      <c r="B757" s="103"/>
      <c r="C757" s="98">
        <v>30000</v>
      </c>
      <c r="D757" s="99">
        <v>30000</v>
      </c>
    </row>
    <row r="758" spans="1:4">
      <c r="A758" s="119" t="s">
        <v>174</v>
      </c>
      <c r="B758" s="103"/>
      <c r="C758" s="98">
        <v>5000</v>
      </c>
      <c r="D758" s="99">
        <v>5000</v>
      </c>
    </row>
    <row r="759" spans="1:4">
      <c r="A759" s="102" t="s">
        <v>131</v>
      </c>
      <c r="B759" s="103"/>
      <c r="C759" s="98">
        <v>10000</v>
      </c>
      <c r="D759" s="99">
        <v>10000</v>
      </c>
    </row>
    <row r="760" spans="1:4">
      <c r="A760" s="107" t="s">
        <v>164</v>
      </c>
      <c r="B760" s="103"/>
      <c r="C760" s="98"/>
      <c r="D760" s="104"/>
    </row>
    <row r="761" spans="1:4">
      <c r="A761" s="102" t="s">
        <v>165</v>
      </c>
      <c r="B761" s="103"/>
      <c r="C761" s="98">
        <v>0</v>
      </c>
      <c r="D761" s="98">
        <v>0</v>
      </c>
    </row>
    <row r="762" spans="1:4">
      <c r="A762" s="102" t="s">
        <v>132</v>
      </c>
      <c r="B762" s="103"/>
      <c r="C762" s="98">
        <v>2000</v>
      </c>
      <c r="D762" s="99">
        <v>2000</v>
      </c>
    </row>
    <row r="763" spans="1:4">
      <c r="A763" s="107" t="s">
        <v>57</v>
      </c>
      <c r="B763" s="103"/>
      <c r="C763" s="98"/>
      <c r="D763" s="104"/>
    </row>
    <row r="764" spans="1:4">
      <c r="A764" s="102" t="s">
        <v>133</v>
      </c>
      <c r="B764" s="103"/>
      <c r="C764" s="98">
        <v>1000</v>
      </c>
      <c r="D764" s="99">
        <v>1000</v>
      </c>
    </row>
    <row r="765" spans="1:4">
      <c r="A765" s="119" t="s">
        <v>59</v>
      </c>
      <c r="B765" s="103"/>
      <c r="C765" s="98">
        <v>1000</v>
      </c>
      <c r="D765" s="99">
        <v>1000</v>
      </c>
    </row>
    <row r="766" spans="1:4">
      <c r="A766" s="31" t="s">
        <v>86</v>
      </c>
      <c r="B766" s="122"/>
      <c r="C766" s="100">
        <v>1237500</v>
      </c>
      <c r="D766" s="100">
        <v>1240000</v>
      </c>
    </row>
    <row r="767" spans="1:4">
      <c r="A767" s="107" t="s">
        <v>61</v>
      </c>
      <c r="B767" s="103"/>
      <c r="C767" s="98"/>
      <c r="D767" s="104"/>
    </row>
    <row r="768" spans="1:4">
      <c r="A768" s="107" t="s">
        <v>62</v>
      </c>
      <c r="B768" s="103"/>
      <c r="C768" s="98"/>
      <c r="D768" s="104"/>
    </row>
    <row r="769" spans="1:4">
      <c r="A769" s="102" t="s">
        <v>134</v>
      </c>
      <c r="B769" s="103"/>
      <c r="C769" s="98">
        <v>0</v>
      </c>
      <c r="D769" s="98">
        <v>0</v>
      </c>
    </row>
    <row r="770" spans="1:4">
      <c r="A770" s="102" t="s">
        <v>135</v>
      </c>
      <c r="B770" s="103"/>
      <c r="C770" s="98">
        <v>0</v>
      </c>
      <c r="D770" s="98">
        <v>0</v>
      </c>
    </row>
    <row r="771" spans="1:4">
      <c r="A771" s="102" t="s">
        <v>136</v>
      </c>
      <c r="B771" s="103"/>
      <c r="C771" s="98">
        <v>2000</v>
      </c>
      <c r="D771" s="99">
        <v>2000</v>
      </c>
    </row>
    <row r="772" spans="1:4">
      <c r="A772" s="102" t="s">
        <v>137</v>
      </c>
      <c r="B772" s="103"/>
      <c r="C772" s="98">
        <v>0</v>
      </c>
      <c r="D772" s="98">
        <v>0</v>
      </c>
    </row>
    <row r="773" spans="1:4">
      <c r="A773" s="102" t="s">
        <v>138</v>
      </c>
      <c r="B773" s="103"/>
      <c r="C773" s="98">
        <v>0</v>
      </c>
      <c r="D773" s="98">
        <v>0</v>
      </c>
    </row>
    <row r="774" spans="1:4">
      <c r="A774" s="102" t="s">
        <v>139</v>
      </c>
      <c r="B774" s="103"/>
      <c r="C774" s="98">
        <v>50000</v>
      </c>
      <c r="D774" s="99">
        <v>50000</v>
      </c>
    </row>
    <row r="775" spans="1:4">
      <c r="A775" s="102" t="s">
        <v>140</v>
      </c>
      <c r="B775" s="103"/>
      <c r="C775" s="98">
        <v>0</v>
      </c>
      <c r="D775" s="98">
        <v>0</v>
      </c>
    </row>
    <row r="776" spans="1:4">
      <c r="A776" s="102" t="s">
        <v>141</v>
      </c>
      <c r="B776" s="103"/>
      <c r="C776" s="98">
        <v>30000</v>
      </c>
      <c r="D776" s="99">
        <v>30000</v>
      </c>
    </row>
    <row r="777" spans="1:4">
      <c r="A777" s="102" t="s">
        <v>166</v>
      </c>
      <c r="B777" s="103"/>
      <c r="C777" s="98">
        <v>0</v>
      </c>
      <c r="D777" s="98">
        <v>0</v>
      </c>
    </row>
    <row r="778" spans="1:4">
      <c r="A778" s="107" t="s">
        <v>144</v>
      </c>
      <c r="B778" s="103"/>
      <c r="C778" s="98">
        <v>0</v>
      </c>
      <c r="D778" s="98">
        <v>0</v>
      </c>
    </row>
    <row r="779" spans="1:4">
      <c r="A779" s="102" t="s">
        <v>145</v>
      </c>
      <c r="B779" s="103"/>
      <c r="C779" s="98">
        <v>0</v>
      </c>
      <c r="D779" s="98">
        <v>0</v>
      </c>
    </row>
    <row r="780" spans="1:4">
      <c r="A780" s="102" t="s">
        <v>146</v>
      </c>
      <c r="B780" s="103"/>
      <c r="C780" s="98">
        <v>7500</v>
      </c>
      <c r="D780" s="99">
        <v>7500</v>
      </c>
    </row>
    <row r="781" spans="1:4">
      <c r="A781" s="31" t="s">
        <v>147</v>
      </c>
      <c r="B781" s="122"/>
      <c r="C781" s="100">
        <f>SUM(C769:C780)</f>
        <v>89500</v>
      </c>
      <c r="D781" s="100">
        <v>89500</v>
      </c>
    </row>
    <row r="782" spans="1:4">
      <c r="A782" s="107" t="s">
        <v>87</v>
      </c>
      <c r="B782" s="103"/>
      <c r="C782" s="98"/>
      <c r="D782" s="104"/>
    </row>
    <row r="783" spans="1:4">
      <c r="A783" s="102" t="s">
        <v>67</v>
      </c>
      <c r="B783" s="103"/>
      <c r="C783" s="98">
        <v>0</v>
      </c>
      <c r="D783" s="98">
        <v>0</v>
      </c>
    </row>
    <row r="784" spans="1:4">
      <c r="A784" s="102" t="s">
        <v>68</v>
      </c>
      <c r="B784" s="103"/>
      <c r="C784" s="98">
        <v>0</v>
      </c>
      <c r="D784" s="98">
        <v>0</v>
      </c>
    </row>
    <row r="785" spans="1:4">
      <c r="A785" s="102" t="s">
        <v>148</v>
      </c>
      <c r="B785" s="103"/>
      <c r="C785" s="98">
        <v>0</v>
      </c>
      <c r="D785" s="98">
        <v>0</v>
      </c>
    </row>
    <row r="786" spans="1:4">
      <c r="A786" s="102" t="s">
        <v>70</v>
      </c>
      <c r="B786" s="103"/>
      <c r="C786" s="98">
        <v>0</v>
      </c>
      <c r="D786" s="98">
        <v>0</v>
      </c>
    </row>
    <row r="787" spans="1:4">
      <c r="A787" s="102" t="s">
        <v>71</v>
      </c>
      <c r="B787" s="103"/>
      <c r="C787" s="98"/>
      <c r="D787" s="98"/>
    </row>
    <row r="788" spans="1:4">
      <c r="A788" s="102" t="s">
        <v>167</v>
      </c>
      <c r="B788" s="103"/>
      <c r="C788" s="98">
        <v>0</v>
      </c>
      <c r="D788" s="98">
        <v>0</v>
      </c>
    </row>
    <row r="789" spans="1:4">
      <c r="A789" s="102" t="s">
        <v>150</v>
      </c>
      <c r="B789" s="103"/>
      <c r="C789" s="98">
        <v>0</v>
      </c>
      <c r="D789" s="98">
        <v>0</v>
      </c>
    </row>
    <row r="790" spans="1:4">
      <c r="A790" s="31" t="s">
        <v>74</v>
      </c>
      <c r="B790" s="122"/>
      <c r="C790" s="100">
        <v>0</v>
      </c>
      <c r="D790" s="100">
        <v>0</v>
      </c>
    </row>
    <row r="791" spans="1:4">
      <c r="A791" s="31" t="s">
        <v>151</v>
      </c>
      <c r="B791" s="122"/>
      <c r="C791" s="100">
        <f>SUM(C766+C781)</f>
        <v>1327000</v>
      </c>
      <c r="D791" s="100">
        <f>SUM(D766+D781)</f>
        <v>1329500</v>
      </c>
    </row>
    <row r="792" spans="1:4">
      <c r="A792" s="65" t="s">
        <v>175</v>
      </c>
      <c r="B792" s="127"/>
      <c r="C792" s="128">
        <f>SUM(C707+C791)</f>
        <v>5017500</v>
      </c>
      <c r="D792" s="128">
        <f>SUM(D707+D791)</f>
        <v>7865000</v>
      </c>
    </row>
    <row r="793" spans="1:4">
      <c r="A793" s="110"/>
      <c r="B793" s="110"/>
      <c r="C793" s="111"/>
      <c r="D793" s="112"/>
    </row>
    <row r="794" spans="1:4">
      <c r="A794" s="19"/>
      <c r="B794" s="19"/>
      <c r="C794" s="20"/>
      <c r="D794" s="3"/>
    </row>
    <row r="795" spans="1:4">
      <c r="A795" s="226" t="s">
        <v>0</v>
      </c>
      <c r="B795" s="227"/>
      <c r="C795" s="227"/>
      <c r="D795" s="228"/>
    </row>
    <row r="796" spans="1:4">
      <c r="A796" s="229" t="s">
        <v>176</v>
      </c>
      <c r="B796" s="230"/>
      <c r="C796" s="230"/>
      <c r="D796" s="231"/>
    </row>
    <row r="797" spans="1:4">
      <c r="A797" s="229" t="s">
        <v>177</v>
      </c>
      <c r="B797" s="230"/>
      <c r="C797" s="230"/>
      <c r="D797" s="231"/>
    </row>
    <row r="798" spans="1:4">
      <c r="A798" s="240" t="s">
        <v>3</v>
      </c>
      <c r="B798" s="241"/>
      <c r="C798" s="241"/>
      <c r="D798" s="242"/>
    </row>
    <row r="799" spans="1:4" ht="47.25">
      <c r="A799" s="6" t="s">
        <v>4</v>
      </c>
      <c r="B799" s="6"/>
      <c r="C799" s="7" t="s">
        <v>5</v>
      </c>
      <c r="D799" s="7" t="s">
        <v>378</v>
      </c>
    </row>
    <row r="800" spans="1:4">
      <c r="A800" s="11"/>
      <c r="B800" s="12"/>
      <c r="C800" s="13"/>
      <c r="D800" s="3"/>
    </row>
    <row r="801" spans="1:4">
      <c r="A801" s="11" t="s">
        <v>178</v>
      </c>
      <c r="B801" s="14"/>
      <c r="C801" s="15">
        <f>$C$943</f>
        <v>5866000</v>
      </c>
      <c r="D801" s="15">
        <f>$D$943</f>
        <v>5750000</v>
      </c>
    </row>
    <row r="802" spans="1:4">
      <c r="A802" s="11" t="s">
        <v>179</v>
      </c>
      <c r="B802" s="9"/>
      <c r="C802" s="10"/>
      <c r="D802" s="10"/>
    </row>
    <row r="803" spans="1:4">
      <c r="A803" s="11"/>
      <c r="B803" s="14"/>
      <c r="C803" s="17"/>
      <c r="D803" s="17"/>
    </row>
    <row r="804" spans="1:4">
      <c r="A804" s="11" t="s">
        <v>180</v>
      </c>
      <c r="B804" s="14"/>
      <c r="C804" s="15">
        <f>$C$1060</f>
        <v>4009500</v>
      </c>
      <c r="D804" s="15">
        <f>$D$1060</f>
        <v>6415500</v>
      </c>
    </row>
    <row r="805" spans="1:4">
      <c r="A805" s="66" t="s">
        <v>181</v>
      </c>
      <c r="B805" s="9"/>
      <c r="C805" s="10"/>
      <c r="D805" s="10"/>
    </row>
    <row r="806" spans="1:4">
      <c r="A806" s="11"/>
      <c r="B806" s="14"/>
      <c r="C806" s="17"/>
      <c r="D806" s="17"/>
    </row>
    <row r="807" spans="1:4">
      <c r="A807" s="11" t="s">
        <v>182</v>
      </c>
      <c r="B807" s="14"/>
      <c r="C807" s="15">
        <f>$C$1185</f>
        <v>7589500</v>
      </c>
      <c r="D807" s="15">
        <f>$D$1185</f>
        <v>9359500</v>
      </c>
    </row>
    <row r="808" spans="1:4">
      <c r="A808" s="11" t="s">
        <v>183</v>
      </c>
      <c r="B808" s="9"/>
      <c r="C808" s="10"/>
      <c r="D808" s="10"/>
    </row>
    <row r="809" spans="1:4">
      <c r="A809" s="11"/>
      <c r="B809" s="14"/>
      <c r="C809" s="17"/>
      <c r="D809" s="17"/>
    </row>
    <row r="810" spans="1:4">
      <c r="A810" s="11" t="s">
        <v>184</v>
      </c>
      <c r="B810" s="14"/>
      <c r="C810" s="15">
        <f>$C$1278</f>
        <v>14628500</v>
      </c>
      <c r="D810" s="15">
        <f>$D$1278</f>
        <v>15576000</v>
      </c>
    </row>
    <row r="811" spans="1:4">
      <c r="A811" s="11" t="s">
        <v>185</v>
      </c>
      <c r="B811" s="9"/>
      <c r="C811" s="10"/>
      <c r="D811" s="10"/>
    </row>
    <row r="812" spans="1:4">
      <c r="A812" s="11"/>
      <c r="B812" s="14"/>
      <c r="C812" s="17"/>
      <c r="D812" s="17"/>
    </row>
    <row r="813" spans="1:4">
      <c r="A813" s="66" t="s">
        <v>186</v>
      </c>
      <c r="B813" s="14"/>
      <c r="C813" s="15">
        <f>$C$1387</f>
        <v>2454000</v>
      </c>
      <c r="D813" s="15">
        <f>$D$1387</f>
        <v>2259000</v>
      </c>
    </row>
    <row r="814" spans="1:4">
      <c r="A814" s="11" t="s">
        <v>187</v>
      </c>
      <c r="B814" s="14"/>
      <c r="C814" s="17"/>
      <c r="D814" s="17"/>
    </row>
    <row r="815" spans="1:4">
      <c r="A815" s="11"/>
      <c r="B815" s="14"/>
      <c r="C815" s="17"/>
      <c r="D815" s="17"/>
    </row>
    <row r="816" spans="1:4">
      <c r="A816" s="11" t="s">
        <v>188</v>
      </c>
      <c r="B816" s="14"/>
      <c r="C816" s="15">
        <f>$C$1526</f>
        <v>3704000</v>
      </c>
      <c r="D816" s="15">
        <f>$D$1526</f>
        <v>3504000</v>
      </c>
    </row>
    <row r="817" spans="1:4">
      <c r="A817" s="66" t="s">
        <v>189</v>
      </c>
      <c r="B817" s="9"/>
      <c r="C817" s="10"/>
      <c r="D817" s="10"/>
    </row>
    <row r="818" spans="1:4">
      <c r="A818" s="66"/>
      <c r="B818" s="14"/>
      <c r="C818" s="17"/>
      <c r="D818" s="17"/>
    </row>
    <row r="819" spans="1:4">
      <c r="A819" s="11" t="s">
        <v>190</v>
      </c>
      <c r="B819" s="14"/>
      <c r="C819" s="15">
        <f>$C$1585</f>
        <v>2005500</v>
      </c>
      <c r="D819" s="15">
        <f>$D$1585</f>
        <v>3805000</v>
      </c>
    </row>
    <row r="820" spans="1:4">
      <c r="A820" s="11" t="s">
        <v>191</v>
      </c>
      <c r="B820" s="14"/>
      <c r="C820" s="17"/>
      <c r="D820" s="17"/>
    </row>
    <row r="821" spans="1:4">
      <c r="A821" s="11"/>
      <c r="B821" s="14"/>
      <c r="C821" s="17"/>
      <c r="D821" s="17"/>
    </row>
    <row r="822" spans="1:4">
      <c r="A822" s="11" t="s">
        <v>192</v>
      </c>
      <c r="B822" s="14"/>
      <c r="C822" s="15">
        <f>$C$1645</f>
        <v>4741200</v>
      </c>
      <c r="D822" s="15">
        <f>$D$1645</f>
        <v>16174500</v>
      </c>
    </row>
    <row r="823" spans="1:4">
      <c r="A823" s="11" t="s">
        <v>193</v>
      </c>
      <c r="B823" s="9"/>
      <c r="C823" s="10"/>
      <c r="D823" s="10"/>
    </row>
    <row r="824" spans="1:4">
      <c r="A824" s="11" t="s">
        <v>194</v>
      </c>
      <c r="B824" s="9"/>
      <c r="C824" s="10"/>
      <c r="D824" s="10"/>
    </row>
    <row r="825" spans="1:4">
      <c r="A825" s="66"/>
      <c r="B825" s="14"/>
      <c r="C825" s="17"/>
      <c r="D825" s="17"/>
    </row>
    <row r="826" spans="1:4">
      <c r="A826" s="11" t="s">
        <v>195</v>
      </c>
      <c r="B826" s="14"/>
      <c r="C826" s="15">
        <f>$C$1754</f>
        <v>4213500</v>
      </c>
      <c r="D826" s="15">
        <f>$D$1754</f>
        <v>16099500</v>
      </c>
    </row>
    <row r="827" spans="1:4">
      <c r="A827" s="11" t="s">
        <v>196</v>
      </c>
      <c r="B827" s="9"/>
      <c r="C827" s="10"/>
      <c r="D827" s="10"/>
    </row>
    <row r="828" spans="1:4">
      <c r="A828" s="11"/>
      <c r="B828" s="14"/>
      <c r="C828" s="17"/>
      <c r="D828" s="17"/>
    </row>
    <row r="829" spans="1:4">
      <c r="A829" s="11" t="s">
        <v>197</v>
      </c>
      <c r="B829" s="14"/>
      <c r="C829" s="15">
        <f>$C$1863</f>
        <v>22322500</v>
      </c>
      <c r="D829" s="15">
        <f>$D$1863</f>
        <v>21209500</v>
      </c>
    </row>
    <row r="830" spans="1:4">
      <c r="A830" s="66" t="s">
        <v>198</v>
      </c>
      <c r="B830" s="14"/>
      <c r="C830" s="17"/>
      <c r="D830" s="17"/>
    </row>
    <row r="831" spans="1:4">
      <c r="A831" s="66"/>
      <c r="B831" s="14"/>
      <c r="C831" s="17"/>
      <c r="D831" s="17"/>
    </row>
    <row r="832" spans="1:4">
      <c r="A832" s="11" t="s">
        <v>199</v>
      </c>
      <c r="B832" s="14"/>
      <c r="C832" s="15">
        <f>$C$1970</f>
        <v>1012500</v>
      </c>
      <c r="D832" s="15">
        <f>$D$1970</f>
        <v>737500</v>
      </c>
    </row>
    <row r="833" spans="1:4">
      <c r="A833" s="11" t="s">
        <v>200</v>
      </c>
      <c r="B833" s="9"/>
      <c r="C833" s="10"/>
      <c r="D833" s="10"/>
    </row>
    <row r="834" spans="1:4">
      <c r="A834" s="11"/>
      <c r="B834" s="14"/>
      <c r="C834" s="15"/>
      <c r="D834" s="15"/>
    </row>
    <row r="835" spans="1:4">
      <c r="A835" s="11" t="s">
        <v>201</v>
      </c>
      <c r="B835" s="14"/>
      <c r="C835" s="15">
        <f>$C$2084</f>
        <v>3763500</v>
      </c>
      <c r="D835" s="15">
        <f>$D$2084</f>
        <v>5826000</v>
      </c>
    </row>
    <row r="836" spans="1:4">
      <c r="A836" s="11" t="s">
        <v>202</v>
      </c>
      <c r="B836" s="9"/>
      <c r="C836" s="10"/>
      <c r="D836" s="10"/>
    </row>
    <row r="837" spans="1:4">
      <c r="A837" s="11"/>
      <c r="B837" s="14"/>
      <c r="C837" s="15"/>
      <c r="D837" s="15"/>
    </row>
    <row r="838" spans="1:4">
      <c r="A838" s="11"/>
      <c r="B838" s="14"/>
      <c r="C838" s="15"/>
      <c r="D838" s="15"/>
    </row>
    <row r="839" spans="1:4">
      <c r="A839" s="56" t="s">
        <v>203</v>
      </c>
      <c r="B839" s="57"/>
      <c r="C839" s="15">
        <f>SUM(C801:C838)</f>
        <v>76310200</v>
      </c>
      <c r="D839" s="15">
        <f>SUM(D801:D838)</f>
        <v>106716000</v>
      </c>
    </row>
    <row r="840" spans="1:4">
      <c r="A840" s="54"/>
      <c r="B840" s="54"/>
      <c r="C840" s="55"/>
      <c r="D840" s="3"/>
    </row>
    <row r="841" spans="1:4">
      <c r="A841" s="27"/>
      <c r="B841" s="27"/>
      <c r="C841" s="28"/>
      <c r="D841" s="3"/>
    </row>
    <row r="842" spans="1:4">
      <c r="A842" s="27"/>
      <c r="B842" s="27"/>
      <c r="C842" s="28"/>
      <c r="D842" s="3"/>
    </row>
    <row r="843" spans="1:4">
      <c r="A843" s="67"/>
      <c r="B843" s="67"/>
      <c r="C843" s="44"/>
      <c r="D843" s="3"/>
    </row>
    <row r="844" spans="1:4">
      <c r="A844" s="67"/>
      <c r="B844" s="67"/>
      <c r="C844" s="44"/>
      <c r="D844" s="3"/>
    </row>
    <row r="845" spans="1:4">
      <c r="A845" s="67"/>
      <c r="B845" s="67"/>
      <c r="C845" s="44"/>
      <c r="D845" s="3"/>
    </row>
    <row r="846" spans="1:4">
      <c r="A846" s="67"/>
      <c r="B846" s="67"/>
      <c r="C846" s="44"/>
      <c r="D846" s="3"/>
    </row>
    <row r="847" spans="1:4">
      <c r="A847" s="67"/>
      <c r="B847" s="67"/>
      <c r="C847" s="44"/>
      <c r="D847" s="3"/>
    </row>
    <row r="848" spans="1:4">
      <c r="A848" s="67"/>
      <c r="B848" s="67"/>
      <c r="C848" s="44"/>
      <c r="D848" s="3"/>
    </row>
    <row r="849" spans="1:4">
      <c r="A849" s="67"/>
      <c r="B849" s="67"/>
      <c r="C849" s="44"/>
      <c r="D849" s="3"/>
    </row>
    <row r="850" spans="1:4">
      <c r="A850" s="232" t="s">
        <v>0</v>
      </c>
      <c r="B850" s="233"/>
      <c r="C850" s="233"/>
      <c r="D850" s="234"/>
    </row>
    <row r="851" spans="1:4">
      <c r="A851" s="235" t="s">
        <v>176</v>
      </c>
      <c r="B851" s="236"/>
      <c r="C851" s="236"/>
      <c r="D851" s="237"/>
    </row>
    <row r="852" spans="1:4">
      <c r="A852" s="235" t="s">
        <v>204</v>
      </c>
      <c r="B852" s="236"/>
      <c r="C852" s="236"/>
      <c r="D852" s="237"/>
    </row>
    <row r="853" spans="1:4">
      <c r="A853" s="245" t="s">
        <v>3</v>
      </c>
      <c r="B853" s="246"/>
      <c r="C853" s="246"/>
      <c r="D853" s="247"/>
    </row>
    <row r="854" spans="1:4" ht="47.25">
      <c r="A854" s="22" t="s">
        <v>4</v>
      </c>
      <c r="B854" s="22"/>
      <c r="C854" s="23" t="s">
        <v>5</v>
      </c>
      <c r="D854" s="23" t="s">
        <v>378</v>
      </c>
    </row>
    <row r="855" spans="1:4">
      <c r="A855" s="11" t="s">
        <v>17</v>
      </c>
      <c r="B855" s="12"/>
      <c r="C855" s="13"/>
      <c r="D855" s="3"/>
    </row>
    <row r="856" spans="1:4">
      <c r="A856" s="11" t="s">
        <v>18</v>
      </c>
      <c r="B856" s="12"/>
      <c r="C856" s="13"/>
      <c r="D856" s="3"/>
    </row>
    <row r="857" spans="1:4">
      <c r="A857" s="12" t="s">
        <v>19</v>
      </c>
      <c r="B857" s="16"/>
      <c r="C857" s="17">
        <v>1430000</v>
      </c>
      <c r="D857" s="17">
        <v>1430000</v>
      </c>
    </row>
    <row r="858" spans="1:4">
      <c r="A858" s="12" t="s">
        <v>106</v>
      </c>
      <c r="B858" s="16"/>
      <c r="C858" s="17">
        <v>660000</v>
      </c>
      <c r="D858" s="17">
        <v>660000</v>
      </c>
    </row>
    <row r="859" spans="1:4">
      <c r="A859" s="12" t="s">
        <v>21</v>
      </c>
      <c r="B859" s="16"/>
      <c r="C859" s="17">
        <v>165000</v>
      </c>
      <c r="D859" s="17">
        <v>165000</v>
      </c>
    </row>
    <row r="860" spans="1:4">
      <c r="A860" s="25" t="s">
        <v>107</v>
      </c>
      <c r="B860" s="14"/>
      <c r="C860" s="15">
        <v>2255000</v>
      </c>
      <c r="D860" s="15">
        <f>SUM(D857:D859)</f>
        <v>2255000</v>
      </c>
    </row>
    <row r="861" spans="1:4">
      <c r="A861" s="12"/>
      <c r="B861" s="16"/>
      <c r="C861" s="17"/>
      <c r="D861" s="17"/>
    </row>
    <row r="862" spans="1:4">
      <c r="A862" s="11" t="s">
        <v>108</v>
      </c>
      <c r="B862" s="16"/>
      <c r="C862" s="17"/>
      <c r="D862" s="17"/>
    </row>
    <row r="863" spans="1:4">
      <c r="A863" s="12" t="s">
        <v>23</v>
      </c>
      <c r="B863" s="16"/>
      <c r="C863" s="17">
        <v>0</v>
      </c>
      <c r="D863" s="17">
        <v>0</v>
      </c>
    </row>
    <row r="864" spans="1:4">
      <c r="A864" s="12" t="s">
        <v>24</v>
      </c>
      <c r="B864" s="16"/>
      <c r="C864" s="17">
        <v>1540000</v>
      </c>
      <c r="D864" s="17">
        <v>1540000</v>
      </c>
    </row>
    <row r="865" spans="1:4">
      <c r="A865" s="12" t="s">
        <v>25</v>
      </c>
      <c r="B865" s="16"/>
      <c r="C865" s="17">
        <v>495000</v>
      </c>
      <c r="D865" s="17">
        <v>495000</v>
      </c>
    </row>
    <row r="866" spans="1:4">
      <c r="A866" s="12" t="s">
        <v>109</v>
      </c>
      <c r="B866" s="16"/>
      <c r="C866" s="17">
        <v>220000</v>
      </c>
      <c r="D866" s="17">
        <v>220000</v>
      </c>
    </row>
    <row r="867" spans="1:4">
      <c r="A867" s="12" t="s">
        <v>85</v>
      </c>
      <c r="B867" s="16"/>
      <c r="C867" s="17">
        <v>110000</v>
      </c>
      <c r="D867" s="17">
        <v>110000</v>
      </c>
    </row>
    <row r="868" spans="1:4">
      <c r="A868" s="25" t="s">
        <v>28</v>
      </c>
      <c r="B868" s="14"/>
      <c r="C868" s="15">
        <v>2365000</v>
      </c>
      <c r="D868" s="15">
        <f>SUM(D863:D867)</f>
        <v>2365000</v>
      </c>
    </row>
    <row r="869" spans="1:4">
      <c r="A869" s="12" t="s">
        <v>29</v>
      </c>
      <c r="B869" s="16"/>
      <c r="C869" s="17">
        <v>220000</v>
      </c>
      <c r="D869" s="17">
        <v>220000</v>
      </c>
    </row>
    <row r="870" spans="1:4">
      <c r="A870" s="12" t="s">
        <v>30</v>
      </c>
      <c r="B870" s="16"/>
      <c r="C870" s="17">
        <v>66000</v>
      </c>
      <c r="D870" s="17">
        <v>66000</v>
      </c>
    </row>
    <row r="871" spans="1:4">
      <c r="A871" s="12" t="s">
        <v>31</v>
      </c>
      <c r="B871" s="16"/>
      <c r="C871" s="17">
        <v>38500</v>
      </c>
      <c r="D871" s="17">
        <v>38500</v>
      </c>
    </row>
    <row r="872" spans="1:4">
      <c r="A872" s="25" t="s">
        <v>32</v>
      </c>
      <c r="B872" s="14"/>
      <c r="C872" s="15">
        <v>4944500</v>
      </c>
      <c r="D872" s="15">
        <f>SUM(D860+D868+D869+D870+D871)</f>
        <v>4944500</v>
      </c>
    </row>
    <row r="873" spans="1:4">
      <c r="A873" s="11" t="s">
        <v>33</v>
      </c>
      <c r="B873" s="16"/>
      <c r="C873" s="17"/>
      <c r="D873" s="24"/>
    </row>
    <row r="874" spans="1:4">
      <c r="A874" s="11" t="s">
        <v>34</v>
      </c>
      <c r="B874" s="16"/>
      <c r="C874" s="17"/>
      <c r="D874" s="24"/>
    </row>
    <row r="875" spans="1:4">
      <c r="A875" s="102" t="s">
        <v>111</v>
      </c>
      <c r="B875" s="103"/>
      <c r="C875" s="98">
        <v>600000</v>
      </c>
      <c r="D875" s="218">
        <v>400000</v>
      </c>
    </row>
    <row r="876" spans="1:4">
      <c r="A876" s="12" t="s">
        <v>112</v>
      </c>
      <c r="B876" s="16"/>
      <c r="C876" s="17">
        <v>0</v>
      </c>
      <c r="D876" s="17">
        <v>0</v>
      </c>
    </row>
    <row r="877" spans="1:4">
      <c r="A877" s="11" t="s">
        <v>37</v>
      </c>
      <c r="B877" s="16"/>
      <c r="C877" s="17">
        <v>0</v>
      </c>
      <c r="D877" s="17">
        <v>0</v>
      </c>
    </row>
    <row r="878" spans="1:4">
      <c r="A878" s="12" t="s">
        <v>38</v>
      </c>
      <c r="B878" s="16"/>
      <c r="C878" s="17">
        <v>95000</v>
      </c>
      <c r="D878" s="26">
        <v>95000</v>
      </c>
    </row>
    <row r="879" spans="1:4">
      <c r="A879" s="12" t="s">
        <v>39</v>
      </c>
      <c r="B879" s="16"/>
      <c r="C879" s="17">
        <v>0</v>
      </c>
      <c r="D879" s="17">
        <v>0</v>
      </c>
    </row>
    <row r="880" spans="1:4">
      <c r="A880" s="12" t="s">
        <v>40</v>
      </c>
      <c r="B880" s="16"/>
      <c r="C880" s="17">
        <v>0</v>
      </c>
      <c r="D880" s="17">
        <v>0</v>
      </c>
    </row>
    <row r="881" spans="1:4">
      <c r="A881" s="12" t="s">
        <v>41</v>
      </c>
      <c r="B881" s="16"/>
      <c r="C881" s="17">
        <v>8500</v>
      </c>
      <c r="D881" s="26">
        <v>8500</v>
      </c>
    </row>
    <row r="882" spans="1:4">
      <c r="A882" s="12" t="s">
        <v>42</v>
      </c>
      <c r="B882" s="16"/>
      <c r="C882" s="17">
        <v>10000</v>
      </c>
      <c r="D882" s="26">
        <v>10000</v>
      </c>
    </row>
    <row r="883" spans="1:4">
      <c r="A883" s="12" t="s">
        <v>43</v>
      </c>
      <c r="B883" s="16"/>
      <c r="C883" s="17">
        <v>0</v>
      </c>
      <c r="D883" s="17">
        <v>0</v>
      </c>
    </row>
    <row r="884" spans="1:4">
      <c r="A884" s="12" t="s">
        <v>44</v>
      </c>
      <c r="B884" s="16"/>
      <c r="C884" s="17">
        <v>1000</v>
      </c>
      <c r="D884" s="26">
        <v>1000</v>
      </c>
    </row>
    <row r="885" spans="1:4">
      <c r="A885" s="12" t="s">
        <v>45</v>
      </c>
      <c r="B885" s="16"/>
      <c r="C885" s="17">
        <v>1000</v>
      </c>
      <c r="D885" s="26">
        <v>1000</v>
      </c>
    </row>
    <row r="886" spans="1:4">
      <c r="A886" s="12" t="s">
        <v>115</v>
      </c>
      <c r="B886" s="16"/>
      <c r="C886" s="17">
        <v>0</v>
      </c>
      <c r="D886" s="17">
        <v>0</v>
      </c>
    </row>
    <row r="887" spans="1:4">
      <c r="A887" s="11" t="s">
        <v>47</v>
      </c>
      <c r="B887" s="16"/>
      <c r="C887" s="17"/>
      <c r="D887" s="24"/>
    </row>
    <row r="888" spans="1:4">
      <c r="A888" s="12" t="s">
        <v>48</v>
      </c>
      <c r="B888" s="16"/>
      <c r="C888" s="17">
        <v>25000</v>
      </c>
      <c r="D888" s="26">
        <v>25000</v>
      </c>
    </row>
    <row r="889" spans="1:4">
      <c r="A889" s="12" t="s">
        <v>49</v>
      </c>
      <c r="B889" s="16"/>
      <c r="C889" s="17">
        <v>50000</v>
      </c>
      <c r="D889" s="26">
        <v>50000</v>
      </c>
    </row>
    <row r="890" spans="1:4">
      <c r="A890" s="12" t="s">
        <v>50</v>
      </c>
      <c r="B890" s="16"/>
      <c r="C890" s="17">
        <v>0</v>
      </c>
      <c r="D890" s="223">
        <v>5000</v>
      </c>
    </row>
    <row r="891" spans="1:4">
      <c r="A891" s="12" t="s">
        <v>51</v>
      </c>
      <c r="B891" s="16"/>
      <c r="C891" s="98">
        <v>19000</v>
      </c>
      <c r="D891" s="223">
        <v>20000</v>
      </c>
    </row>
    <row r="892" spans="1:4">
      <c r="A892" s="50" t="s">
        <v>205</v>
      </c>
      <c r="B892" s="51"/>
      <c r="C892" s="17">
        <v>0</v>
      </c>
      <c r="D892" s="17">
        <v>0</v>
      </c>
    </row>
    <row r="893" spans="1:4">
      <c r="A893" s="54"/>
      <c r="B893" s="61"/>
      <c r="C893" s="64"/>
      <c r="D893" s="3"/>
    </row>
    <row r="894" spans="1:4">
      <c r="A894" s="27"/>
      <c r="B894" s="27"/>
      <c r="C894" s="28"/>
      <c r="D894" s="3"/>
    </row>
    <row r="895" spans="1:4">
      <c r="A895" s="27"/>
      <c r="B895" s="27"/>
      <c r="C895" s="28"/>
      <c r="D895" s="3"/>
    </row>
    <row r="896" spans="1:4">
      <c r="A896" s="27"/>
      <c r="B896" s="27"/>
      <c r="C896" s="28"/>
      <c r="D896" s="3"/>
    </row>
    <row r="897" spans="1:4">
      <c r="A897" s="27"/>
      <c r="B897" s="27"/>
      <c r="C897" s="28"/>
      <c r="D897" s="3"/>
    </row>
    <row r="898" spans="1:4">
      <c r="A898" s="27"/>
      <c r="B898" s="27"/>
      <c r="C898" s="28"/>
      <c r="D898" s="3"/>
    </row>
    <row r="899" spans="1:4">
      <c r="A899" s="27"/>
      <c r="B899" s="27"/>
      <c r="C899" s="28"/>
      <c r="D899" s="3"/>
    </row>
    <row r="900" spans="1:4">
      <c r="A900" s="27"/>
      <c r="B900" s="27"/>
      <c r="C900" s="28"/>
      <c r="D900" s="3"/>
    </row>
    <row r="901" spans="1:4">
      <c r="A901" s="27"/>
      <c r="B901" s="27"/>
      <c r="C901" s="28"/>
      <c r="D901" s="3"/>
    </row>
    <row r="902" spans="1:4">
      <c r="A902" s="27"/>
      <c r="B902" s="27"/>
      <c r="C902" s="28"/>
      <c r="D902" s="3"/>
    </row>
    <row r="903" spans="1:4">
      <c r="A903" s="27"/>
      <c r="B903" s="27"/>
      <c r="C903" s="28"/>
      <c r="D903" s="3"/>
    </row>
    <row r="904" spans="1:4">
      <c r="A904" s="67"/>
      <c r="B904" s="67"/>
      <c r="C904" s="44"/>
      <c r="D904" s="3"/>
    </row>
    <row r="905" spans="1:4">
      <c r="A905" s="232" t="s">
        <v>0</v>
      </c>
      <c r="B905" s="233"/>
      <c r="C905" s="233"/>
      <c r="D905" s="234"/>
    </row>
    <row r="906" spans="1:4">
      <c r="A906" s="235" t="s">
        <v>176</v>
      </c>
      <c r="B906" s="236"/>
      <c r="C906" s="236"/>
      <c r="D906" s="237"/>
    </row>
    <row r="907" spans="1:4">
      <c r="A907" s="235" t="s">
        <v>204</v>
      </c>
      <c r="B907" s="236"/>
      <c r="C907" s="236"/>
      <c r="D907" s="237"/>
    </row>
    <row r="908" spans="1:4">
      <c r="A908" s="245" t="s">
        <v>3</v>
      </c>
      <c r="B908" s="246"/>
      <c r="C908" s="246"/>
      <c r="D908" s="247"/>
    </row>
    <row r="909" spans="1:4" ht="47.25">
      <c r="A909" s="6" t="s">
        <v>4</v>
      </c>
      <c r="B909" s="6"/>
      <c r="C909" s="7" t="s">
        <v>5</v>
      </c>
      <c r="D909" s="7" t="s">
        <v>378</v>
      </c>
    </row>
    <row r="910" spans="1:4">
      <c r="A910" s="11" t="s">
        <v>52</v>
      </c>
      <c r="B910" s="12"/>
      <c r="C910" s="13"/>
      <c r="D910" s="24"/>
    </row>
    <row r="911" spans="1:4">
      <c r="A911" s="12" t="s">
        <v>53</v>
      </c>
      <c r="B911" s="16"/>
      <c r="C911" s="17">
        <v>30000</v>
      </c>
      <c r="D911" s="218">
        <v>50000</v>
      </c>
    </row>
    <row r="912" spans="1:4">
      <c r="A912" s="12" t="s">
        <v>118</v>
      </c>
      <c r="B912" s="16"/>
      <c r="C912" s="17">
        <v>0</v>
      </c>
      <c r="D912" s="17">
        <v>0</v>
      </c>
    </row>
    <row r="913" spans="1:4">
      <c r="A913" s="12" t="s">
        <v>119</v>
      </c>
      <c r="B913" s="16"/>
      <c r="C913" s="17">
        <v>10000</v>
      </c>
      <c r="D913" s="223">
        <v>5000</v>
      </c>
    </row>
    <row r="914" spans="1:4">
      <c r="A914" s="12" t="s">
        <v>120</v>
      </c>
      <c r="B914" s="16"/>
      <c r="C914" s="17">
        <v>0</v>
      </c>
      <c r="D914" s="17">
        <v>0</v>
      </c>
    </row>
    <row r="915" spans="1:4">
      <c r="A915" s="45" t="s">
        <v>121</v>
      </c>
      <c r="B915" s="16"/>
      <c r="C915" s="17">
        <v>0</v>
      </c>
      <c r="D915" s="17">
        <v>0</v>
      </c>
    </row>
    <row r="916" spans="1:4">
      <c r="A916" s="11" t="s">
        <v>122</v>
      </c>
      <c r="B916" s="16"/>
      <c r="C916" s="17">
        <v>0</v>
      </c>
      <c r="D916" s="17">
        <v>0</v>
      </c>
    </row>
    <row r="917" spans="1:4">
      <c r="A917" s="12" t="s">
        <v>123</v>
      </c>
      <c r="B917" s="16"/>
      <c r="C917" s="17">
        <v>0</v>
      </c>
      <c r="D917" s="17">
        <v>0</v>
      </c>
    </row>
    <row r="918" spans="1:4">
      <c r="A918" s="12" t="s">
        <v>171</v>
      </c>
      <c r="B918" s="16"/>
      <c r="C918" s="17">
        <v>0</v>
      </c>
      <c r="D918" s="17">
        <v>0</v>
      </c>
    </row>
    <row r="919" spans="1:4">
      <c r="A919" s="12" t="s">
        <v>125</v>
      </c>
      <c r="B919" s="16"/>
      <c r="C919" s="17">
        <v>0</v>
      </c>
      <c r="D919" s="17">
        <v>0</v>
      </c>
    </row>
    <row r="920" spans="1:4">
      <c r="A920" s="12"/>
      <c r="B920" s="16"/>
      <c r="C920" s="17">
        <v>0</v>
      </c>
      <c r="D920" s="17">
        <v>0</v>
      </c>
    </row>
    <row r="921" spans="1:4">
      <c r="A921" s="11" t="s">
        <v>127</v>
      </c>
      <c r="B921" s="16"/>
      <c r="C921" s="17"/>
      <c r="D921" s="24"/>
    </row>
    <row r="922" spans="1:4">
      <c r="A922" s="12" t="s">
        <v>128</v>
      </c>
      <c r="B922" s="16"/>
      <c r="C922" s="17">
        <v>50000</v>
      </c>
      <c r="D922" s="218">
        <v>100000</v>
      </c>
    </row>
    <row r="923" spans="1:4">
      <c r="A923" s="45" t="s">
        <v>174</v>
      </c>
      <c r="B923" s="16"/>
      <c r="C923" s="17">
        <v>10000</v>
      </c>
      <c r="D923" s="26">
        <v>10000</v>
      </c>
    </row>
    <row r="924" spans="1:4">
      <c r="A924" s="12" t="s">
        <v>131</v>
      </c>
      <c r="B924" s="16"/>
      <c r="C924" s="17">
        <v>12000</v>
      </c>
      <c r="D924" s="218">
        <v>25000</v>
      </c>
    </row>
    <row r="925" spans="1:4">
      <c r="A925" s="68" t="s">
        <v>60</v>
      </c>
      <c r="B925" s="14"/>
      <c r="C925" s="15">
        <v>921500</v>
      </c>
      <c r="D925" s="15">
        <v>805500</v>
      </c>
    </row>
    <row r="926" spans="1:4">
      <c r="A926" s="11" t="s">
        <v>57</v>
      </c>
      <c r="B926" s="16"/>
      <c r="C926" s="17"/>
      <c r="D926" s="24"/>
    </row>
    <row r="927" spans="1:4">
      <c r="A927" s="12" t="s">
        <v>133</v>
      </c>
      <c r="B927" s="16"/>
      <c r="C927" s="17">
        <v>0</v>
      </c>
      <c r="D927" s="17">
        <v>0</v>
      </c>
    </row>
    <row r="928" spans="1:4">
      <c r="A928" s="45" t="s">
        <v>59</v>
      </c>
      <c r="B928" s="16"/>
      <c r="C928" s="17">
        <v>0</v>
      </c>
      <c r="D928" s="17">
        <v>0</v>
      </c>
    </row>
    <row r="929" spans="1:4">
      <c r="A929" s="11" t="s">
        <v>61</v>
      </c>
      <c r="B929" s="16"/>
      <c r="C929" s="17"/>
      <c r="D929" s="17"/>
    </row>
    <row r="930" spans="1:4">
      <c r="A930" s="12" t="s">
        <v>135</v>
      </c>
      <c r="B930" s="16"/>
      <c r="C930" s="17">
        <v>0</v>
      </c>
      <c r="D930" s="17">
        <v>0</v>
      </c>
    </row>
    <row r="931" spans="1:4">
      <c r="A931" s="12" t="s">
        <v>206</v>
      </c>
      <c r="B931" s="16"/>
      <c r="C931" s="17">
        <v>0</v>
      </c>
      <c r="D931" s="17">
        <v>0</v>
      </c>
    </row>
    <row r="932" spans="1:4">
      <c r="A932" s="25" t="s">
        <v>147</v>
      </c>
      <c r="B932" s="14"/>
      <c r="C932" s="15">
        <v>0</v>
      </c>
      <c r="D932" s="15">
        <v>0</v>
      </c>
    </row>
    <row r="933" spans="1:4">
      <c r="A933" s="11" t="s">
        <v>87</v>
      </c>
      <c r="B933" s="16"/>
      <c r="C933" s="17"/>
      <c r="D933" s="17"/>
    </row>
    <row r="934" spans="1:4">
      <c r="A934" s="12" t="s">
        <v>67</v>
      </c>
      <c r="B934" s="16"/>
      <c r="C934" s="17">
        <v>0</v>
      </c>
      <c r="D934" s="17">
        <v>0</v>
      </c>
    </row>
    <row r="935" spans="1:4">
      <c r="A935" s="12" t="s">
        <v>68</v>
      </c>
      <c r="B935" s="16"/>
      <c r="C935" s="17">
        <v>0</v>
      </c>
      <c r="D935" s="17">
        <v>0</v>
      </c>
    </row>
    <row r="936" spans="1:4">
      <c r="A936" s="12" t="s">
        <v>148</v>
      </c>
      <c r="B936" s="16"/>
      <c r="C936" s="17">
        <v>0</v>
      </c>
      <c r="D936" s="17">
        <v>0</v>
      </c>
    </row>
    <row r="937" spans="1:4">
      <c r="A937" s="12" t="s">
        <v>70</v>
      </c>
      <c r="B937" s="16"/>
      <c r="C937" s="17">
        <v>0</v>
      </c>
      <c r="D937" s="17">
        <v>0</v>
      </c>
    </row>
    <row r="938" spans="1:4">
      <c r="A938" s="12" t="s">
        <v>71</v>
      </c>
      <c r="B938" s="16"/>
      <c r="C938" s="17"/>
      <c r="D938" s="17"/>
    </row>
    <row r="939" spans="1:4">
      <c r="A939" s="60" t="s">
        <v>207</v>
      </c>
      <c r="B939" s="16"/>
      <c r="C939" s="17">
        <v>0</v>
      </c>
      <c r="D939" s="17">
        <v>0</v>
      </c>
    </row>
    <row r="940" spans="1:4">
      <c r="A940" s="60" t="s">
        <v>150</v>
      </c>
      <c r="B940" s="16"/>
      <c r="C940" s="17">
        <v>0</v>
      </c>
      <c r="D940" s="17">
        <v>0</v>
      </c>
    </row>
    <row r="941" spans="1:4">
      <c r="A941" s="25" t="s">
        <v>74</v>
      </c>
      <c r="B941" s="14"/>
      <c r="C941" s="15">
        <v>0</v>
      </c>
      <c r="D941" s="15">
        <v>0</v>
      </c>
    </row>
    <row r="942" spans="1:4">
      <c r="A942" s="25" t="s">
        <v>151</v>
      </c>
      <c r="B942" s="14"/>
      <c r="C942" s="15">
        <f>SUM(C925+C932+C941)</f>
        <v>921500</v>
      </c>
      <c r="D942" s="15">
        <f>SUM(D925+D932+D941)</f>
        <v>805500</v>
      </c>
    </row>
    <row r="943" spans="1:4">
      <c r="A943" s="65" t="s">
        <v>208</v>
      </c>
      <c r="B943" s="57"/>
      <c r="C943" s="58">
        <f>SUM(C872+C942)</f>
        <v>5866000</v>
      </c>
      <c r="D943" s="15">
        <f>SUM(D872+D942)</f>
        <v>5750000</v>
      </c>
    </row>
    <row r="944" spans="1:4">
      <c r="A944" s="54"/>
      <c r="B944" s="54"/>
      <c r="C944" s="55"/>
      <c r="D944" s="3"/>
    </row>
    <row r="945" spans="1:4">
      <c r="A945" s="27"/>
      <c r="B945" s="27"/>
      <c r="C945" s="28"/>
      <c r="D945" s="3"/>
    </row>
    <row r="946" spans="1:4">
      <c r="A946" s="27"/>
      <c r="B946" s="27"/>
      <c r="C946" s="28"/>
      <c r="D946" s="3"/>
    </row>
    <row r="947" spans="1:4">
      <c r="A947" s="27"/>
      <c r="B947" s="27"/>
      <c r="C947" s="28"/>
      <c r="D947" s="3"/>
    </row>
    <row r="948" spans="1:4">
      <c r="A948" s="27"/>
      <c r="B948" s="27"/>
      <c r="C948" s="28"/>
      <c r="D948" s="3"/>
    </row>
    <row r="949" spans="1:4">
      <c r="A949" s="27"/>
      <c r="B949" s="27"/>
      <c r="C949" s="28"/>
      <c r="D949" s="3"/>
    </row>
    <row r="950" spans="1:4">
      <c r="A950" s="27"/>
      <c r="B950" s="27"/>
      <c r="C950" s="28"/>
      <c r="D950" s="3"/>
    </row>
    <row r="951" spans="1:4">
      <c r="A951" s="27"/>
      <c r="B951" s="27"/>
      <c r="C951" s="28"/>
      <c r="D951" s="3"/>
    </row>
    <row r="952" spans="1:4">
      <c r="A952" s="27"/>
      <c r="B952" s="27"/>
      <c r="C952" s="28"/>
      <c r="D952" s="3"/>
    </row>
    <row r="953" spans="1:4">
      <c r="A953" s="27"/>
      <c r="B953" s="27"/>
      <c r="C953" s="28"/>
      <c r="D953" s="3"/>
    </row>
    <row r="954" spans="1:4">
      <c r="A954" s="27"/>
      <c r="B954" s="27"/>
      <c r="C954" s="28"/>
      <c r="D954" s="3"/>
    </row>
    <row r="955" spans="1:4">
      <c r="A955" s="27"/>
      <c r="B955" s="27"/>
      <c r="C955" s="28"/>
      <c r="D955" s="3"/>
    </row>
    <row r="956" spans="1:4">
      <c r="A956" s="27"/>
      <c r="B956" s="27"/>
      <c r="C956" s="28"/>
      <c r="D956" s="3"/>
    </row>
    <row r="957" spans="1:4">
      <c r="A957" s="27"/>
      <c r="B957" s="27"/>
      <c r="C957" s="28"/>
      <c r="D957" s="3"/>
    </row>
    <row r="958" spans="1:4">
      <c r="A958" s="27"/>
      <c r="B958" s="27"/>
      <c r="C958" s="28"/>
      <c r="D958" s="3"/>
    </row>
    <row r="959" spans="1:4">
      <c r="A959" s="67"/>
      <c r="B959" s="67"/>
      <c r="C959" s="44"/>
      <c r="D959" s="3"/>
    </row>
    <row r="960" spans="1:4">
      <c r="A960" s="67"/>
      <c r="B960" s="67"/>
      <c r="C960" s="44"/>
      <c r="D960" s="3"/>
    </row>
    <row r="961" spans="1:4">
      <c r="A961" s="232" t="s">
        <v>0</v>
      </c>
      <c r="B961" s="233"/>
      <c r="C961" s="233"/>
      <c r="D961" s="234"/>
    </row>
    <row r="962" spans="1:4">
      <c r="A962" s="235" t="s">
        <v>176</v>
      </c>
      <c r="B962" s="236"/>
      <c r="C962" s="236"/>
      <c r="D962" s="237"/>
    </row>
    <row r="963" spans="1:4">
      <c r="A963" s="235" t="s">
        <v>209</v>
      </c>
      <c r="B963" s="236"/>
      <c r="C963" s="236"/>
      <c r="D963" s="237"/>
    </row>
    <row r="964" spans="1:4">
      <c r="A964" s="245" t="s">
        <v>3</v>
      </c>
      <c r="B964" s="246"/>
      <c r="C964" s="246"/>
      <c r="D964" s="247"/>
    </row>
    <row r="965" spans="1:4" ht="47.25">
      <c r="A965" s="6" t="s">
        <v>4</v>
      </c>
      <c r="B965" s="6"/>
      <c r="C965" s="7" t="s">
        <v>5</v>
      </c>
      <c r="D965" s="7" t="s">
        <v>379</v>
      </c>
    </row>
    <row r="966" spans="1:4">
      <c r="A966" s="11" t="s">
        <v>17</v>
      </c>
      <c r="B966" s="12"/>
      <c r="C966" s="13"/>
      <c r="D966" s="3"/>
    </row>
    <row r="967" spans="1:4">
      <c r="A967" s="11" t="s">
        <v>18</v>
      </c>
      <c r="B967" s="12"/>
      <c r="C967" s="13"/>
      <c r="D967" s="24"/>
    </row>
    <row r="968" spans="1:4">
      <c r="A968" s="12" t="s">
        <v>19</v>
      </c>
      <c r="B968" s="16"/>
      <c r="C968" s="17">
        <v>1430000</v>
      </c>
      <c r="D968" s="17">
        <v>1800000</v>
      </c>
    </row>
    <row r="969" spans="1:4">
      <c r="A969" s="12" t="s">
        <v>106</v>
      </c>
      <c r="B969" s="16"/>
      <c r="C969" s="17">
        <v>715000</v>
      </c>
      <c r="D969" s="17">
        <v>700000</v>
      </c>
    </row>
    <row r="970" spans="1:4">
      <c r="A970" s="12" t="s">
        <v>21</v>
      </c>
      <c r="B970" s="16"/>
      <c r="C970" s="17">
        <v>165000</v>
      </c>
      <c r="D970" s="17">
        <v>200000</v>
      </c>
    </row>
    <row r="971" spans="1:4">
      <c r="A971" s="25" t="s">
        <v>107</v>
      </c>
      <c r="B971" s="14"/>
      <c r="C971" s="15">
        <v>2310000</v>
      </c>
      <c r="D971" s="15">
        <f>SUM(D968:D970)</f>
        <v>2700000</v>
      </c>
    </row>
    <row r="972" spans="1:4">
      <c r="A972" s="12"/>
      <c r="B972" s="16"/>
      <c r="C972" s="17"/>
      <c r="D972" s="17"/>
    </row>
    <row r="973" spans="1:4">
      <c r="A973" s="11" t="s">
        <v>108</v>
      </c>
      <c r="B973" s="16"/>
      <c r="C973" s="17"/>
      <c r="D973" s="17"/>
    </row>
    <row r="974" spans="1:4">
      <c r="A974" s="12" t="s">
        <v>23</v>
      </c>
      <c r="B974" s="16"/>
      <c r="C974" s="17">
        <v>0</v>
      </c>
      <c r="D974" s="17">
        <v>0</v>
      </c>
    </row>
    <row r="975" spans="1:4">
      <c r="A975" s="12" t="s">
        <v>24</v>
      </c>
      <c r="B975" s="16"/>
      <c r="C975" s="17">
        <v>385000</v>
      </c>
      <c r="D975" s="17">
        <v>2000000</v>
      </c>
    </row>
    <row r="976" spans="1:4">
      <c r="A976" s="12" t="s">
        <v>25</v>
      </c>
      <c r="B976" s="16"/>
      <c r="C976" s="17">
        <v>110000</v>
      </c>
      <c r="D976" s="17">
        <v>500000</v>
      </c>
    </row>
    <row r="977" spans="1:4">
      <c r="A977" s="12" t="s">
        <v>109</v>
      </c>
      <c r="B977" s="16"/>
      <c r="C977" s="17">
        <v>110000</v>
      </c>
      <c r="D977" s="17">
        <v>200000</v>
      </c>
    </row>
    <row r="978" spans="1:4">
      <c r="A978" s="12" t="s">
        <v>85</v>
      </c>
      <c r="B978" s="16"/>
      <c r="C978" s="17">
        <v>82500</v>
      </c>
      <c r="D978" s="17">
        <v>82500</v>
      </c>
    </row>
    <row r="979" spans="1:4">
      <c r="A979" s="25" t="s">
        <v>28</v>
      </c>
      <c r="B979" s="14"/>
      <c r="C979" s="15">
        <v>687500</v>
      </c>
      <c r="D979" s="15">
        <f>SUM(D974:D978)</f>
        <v>2782500</v>
      </c>
    </row>
    <row r="980" spans="1:4">
      <c r="A980" s="12" t="s">
        <v>29</v>
      </c>
      <c r="B980" s="16"/>
      <c r="C980" s="17">
        <v>176000</v>
      </c>
      <c r="D980" s="17">
        <v>176000</v>
      </c>
    </row>
    <row r="981" spans="1:4">
      <c r="A981" s="12" t="s">
        <v>30</v>
      </c>
      <c r="B981" s="16"/>
      <c r="C981" s="17">
        <v>55000</v>
      </c>
      <c r="D981" s="17">
        <v>55000</v>
      </c>
    </row>
    <row r="982" spans="1:4">
      <c r="A982" s="12" t="s">
        <v>31</v>
      </c>
      <c r="B982" s="16"/>
      <c r="C982" s="17">
        <v>22000</v>
      </c>
      <c r="D982" s="17">
        <v>22000</v>
      </c>
    </row>
    <row r="983" spans="1:4">
      <c r="A983" s="25" t="s">
        <v>32</v>
      </c>
      <c r="B983" s="14"/>
      <c r="C983" s="15">
        <v>3250500</v>
      </c>
      <c r="D983" s="15">
        <f>SUM(D971+D979+D980+D981+D982)</f>
        <v>5735500</v>
      </c>
    </row>
    <row r="984" spans="1:4">
      <c r="A984" s="11" t="s">
        <v>33</v>
      </c>
      <c r="B984" s="16"/>
      <c r="C984" s="17"/>
      <c r="D984" s="24"/>
    </row>
    <row r="985" spans="1:4">
      <c r="A985" s="11" t="s">
        <v>34</v>
      </c>
      <c r="B985" s="16"/>
      <c r="C985" s="17"/>
      <c r="D985" s="24"/>
    </row>
    <row r="986" spans="1:4">
      <c r="A986" s="12" t="s">
        <v>111</v>
      </c>
      <c r="B986" s="16"/>
      <c r="C986" s="98">
        <v>500000</v>
      </c>
      <c r="D986" s="218">
        <v>300000</v>
      </c>
    </row>
    <row r="987" spans="1:4">
      <c r="A987" s="12" t="s">
        <v>112</v>
      </c>
      <c r="B987" s="16"/>
      <c r="C987" s="17">
        <v>0</v>
      </c>
      <c r="D987" s="24"/>
    </row>
    <row r="988" spans="1:4">
      <c r="A988" s="11" t="s">
        <v>37</v>
      </c>
      <c r="B988" s="16"/>
      <c r="C988" s="17"/>
      <c r="D988" s="24"/>
    </row>
    <row r="989" spans="1:4">
      <c r="A989" s="12" t="s">
        <v>38</v>
      </c>
      <c r="B989" s="16"/>
      <c r="C989" s="98">
        <v>100000</v>
      </c>
      <c r="D989" s="99">
        <v>100000</v>
      </c>
    </row>
    <row r="990" spans="1:4">
      <c r="A990" s="12" t="s">
        <v>39</v>
      </c>
      <c r="B990" s="16"/>
      <c r="C990" s="17">
        <v>0</v>
      </c>
      <c r="D990" s="24"/>
    </row>
    <row r="991" spans="1:4">
      <c r="A991" s="12" t="s">
        <v>40</v>
      </c>
      <c r="B991" s="16"/>
      <c r="C991" s="17">
        <v>0</v>
      </c>
      <c r="D991" s="24"/>
    </row>
    <row r="992" spans="1:4">
      <c r="A992" s="12" t="s">
        <v>41</v>
      </c>
      <c r="B992" s="16"/>
      <c r="C992" s="17">
        <v>5000</v>
      </c>
      <c r="D992" s="26">
        <v>5000</v>
      </c>
    </row>
    <row r="993" spans="1:4">
      <c r="A993" s="12" t="s">
        <v>42</v>
      </c>
      <c r="B993" s="16"/>
      <c r="C993" s="17">
        <v>2000</v>
      </c>
      <c r="D993" s="26">
        <v>2000</v>
      </c>
    </row>
    <row r="994" spans="1:4">
      <c r="A994" s="12" t="s">
        <v>43</v>
      </c>
      <c r="B994" s="16"/>
      <c r="C994" s="17">
        <v>0</v>
      </c>
      <c r="D994" s="24"/>
    </row>
    <row r="995" spans="1:4">
      <c r="A995" s="12" t="s">
        <v>44</v>
      </c>
      <c r="B995" s="16"/>
      <c r="C995" s="17">
        <v>1000</v>
      </c>
      <c r="D995" s="26">
        <v>1000</v>
      </c>
    </row>
    <row r="996" spans="1:4">
      <c r="A996" s="12" t="s">
        <v>45</v>
      </c>
      <c r="B996" s="16"/>
      <c r="C996" s="17">
        <v>2000</v>
      </c>
      <c r="D996" s="26">
        <v>2000</v>
      </c>
    </row>
    <row r="997" spans="1:4">
      <c r="A997" s="12" t="s">
        <v>115</v>
      </c>
      <c r="B997" s="16"/>
      <c r="C997" s="17">
        <v>0</v>
      </c>
      <c r="D997" s="24"/>
    </row>
    <row r="998" spans="1:4">
      <c r="A998" s="11" t="s">
        <v>47</v>
      </c>
      <c r="B998" s="16"/>
      <c r="C998" s="17">
        <v>0</v>
      </c>
      <c r="D998" s="24"/>
    </row>
    <row r="999" spans="1:4">
      <c r="A999" s="12" t="s">
        <v>48</v>
      </c>
      <c r="B999" s="16"/>
      <c r="C999" s="17">
        <v>5000</v>
      </c>
      <c r="D999" s="218">
        <v>10000</v>
      </c>
    </row>
    <row r="1000" spans="1:4">
      <c r="A1000" s="12" t="s">
        <v>49</v>
      </c>
      <c r="B1000" s="16"/>
      <c r="C1000" s="17">
        <v>50000</v>
      </c>
      <c r="D1000" s="26">
        <v>50000</v>
      </c>
    </row>
    <row r="1001" spans="1:4">
      <c r="A1001" s="12" t="s">
        <v>50</v>
      </c>
      <c r="B1001" s="16"/>
      <c r="C1001" s="17">
        <v>2500</v>
      </c>
      <c r="D1001" s="218">
        <v>5000</v>
      </c>
    </row>
    <row r="1002" spans="1:4">
      <c r="A1002" s="12" t="s">
        <v>51</v>
      </c>
      <c r="B1002" s="16"/>
      <c r="C1002" s="17">
        <v>5500</v>
      </c>
      <c r="D1002" s="218">
        <v>10000</v>
      </c>
    </row>
    <row r="1003" spans="1:4">
      <c r="A1003" s="50" t="s">
        <v>205</v>
      </c>
      <c r="B1003" s="51"/>
      <c r="C1003" s="17">
        <v>0</v>
      </c>
      <c r="D1003" s="26">
        <v>0</v>
      </c>
    </row>
    <row r="1004" spans="1:4">
      <c r="A1004" s="54"/>
      <c r="B1004" s="54"/>
      <c r="C1004" s="28"/>
      <c r="D1004" s="3"/>
    </row>
    <row r="1005" spans="1:4">
      <c r="A1005" s="27"/>
      <c r="B1005" s="27"/>
      <c r="C1005" s="28"/>
      <c r="D1005" s="3"/>
    </row>
    <row r="1006" spans="1:4">
      <c r="A1006" s="27"/>
      <c r="B1006" s="27"/>
      <c r="C1006" s="28"/>
      <c r="D1006" s="3"/>
    </row>
    <row r="1007" spans="1:4">
      <c r="A1007" s="27"/>
      <c r="B1007" s="27"/>
      <c r="C1007" s="28"/>
      <c r="D1007" s="3"/>
    </row>
    <row r="1008" spans="1:4">
      <c r="A1008" s="27"/>
      <c r="B1008" s="27"/>
      <c r="C1008" s="28"/>
      <c r="D1008" s="3"/>
    </row>
    <row r="1009" spans="1:4">
      <c r="A1009" s="27"/>
      <c r="B1009" s="27"/>
      <c r="C1009" s="28"/>
      <c r="D1009" s="3"/>
    </row>
    <row r="1010" spans="1:4">
      <c r="A1010" s="27"/>
      <c r="B1010" s="27"/>
      <c r="C1010" s="28"/>
      <c r="D1010" s="3"/>
    </row>
    <row r="1011" spans="1:4">
      <c r="A1011" s="67"/>
      <c r="B1011" s="67"/>
      <c r="C1011" s="44"/>
      <c r="D1011" s="3"/>
    </row>
    <row r="1012" spans="1:4">
      <c r="A1012" s="67"/>
      <c r="B1012" s="67"/>
      <c r="C1012" s="44"/>
      <c r="D1012" s="3"/>
    </row>
    <row r="1013" spans="1:4">
      <c r="A1013" s="67"/>
      <c r="B1013" s="67"/>
      <c r="C1013" s="44"/>
      <c r="D1013" s="3"/>
    </row>
    <row r="1014" spans="1:4">
      <c r="A1014" s="67"/>
      <c r="B1014" s="67"/>
      <c r="C1014" s="44"/>
      <c r="D1014" s="3"/>
    </row>
    <row r="1015" spans="1:4">
      <c r="A1015" s="232" t="s">
        <v>0</v>
      </c>
      <c r="B1015" s="233"/>
      <c r="C1015" s="233"/>
      <c r="D1015" s="234"/>
    </row>
    <row r="1016" spans="1:4">
      <c r="A1016" s="235" t="s">
        <v>176</v>
      </c>
      <c r="B1016" s="236"/>
      <c r="C1016" s="236"/>
      <c r="D1016" s="237"/>
    </row>
    <row r="1017" spans="1:4">
      <c r="A1017" s="235" t="s">
        <v>209</v>
      </c>
      <c r="B1017" s="236"/>
      <c r="C1017" s="236"/>
      <c r="D1017" s="237"/>
    </row>
    <row r="1018" spans="1:4">
      <c r="A1018" s="245" t="s">
        <v>3</v>
      </c>
      <c r="B1018" s="246"/>
      <c r="C1018" s="246"/>
      <c r="D1018" s="247"/>
    </row>
    <row r="1019" spans="1:4" ht="47.25">
      <c r="A1019" s="22" t="s">
        <v>4</v>
      </c>
      <c r="B1019" s="22"/>
      <c r="C1019" s="23" t="s">
        <v>5</v>
      </c>
      <c r="D1019" s="7" t="s">
        <v>378</v>
      </c>
    </row>
    <row r="1020" spans="1:4">
      <c r="A1020" s="11" t="s">
        <v>52</v>
      </c>
      <c r="B1020" s="12"/>
      <c r="C1020" s="13"/>
      <c r="D1020" s="24"/>
    </row>
    <row r="1021" spans="1:4">
      <c r="A1021" s="12" t="s">
        <v>53</v>
      </c>
      <c r="B1021" s="16"/>
      <c r="C1021" s="17">
        <v>25000</v>
      </c>
      <c r="D1021" s="223">
        <v>50000</v>
      </c>
    </row>
    <row r="1022" spans="1:4">
      <c r="A1022" s="12" t="s">
        <v>118</v>
      </c>
      <c r="B1022" s="16"/>
      <c r="C1022" s="17">
        <v>0</v>
      </c>
      <c r="D1022" s="24">
        <v>0</v>
      </c>
    </row>
    <row r="1023" spans="1:4">
      <c r="A1023" s="12" t="s">
        <v>119</v>
      </c>
      <c r="B1023" s="16"/>
      <c r="C1023" s="17">
        <v>5000</v>
      </c>
      <c r="D1023" s="26">
        <v>5000</v>
      </c>
    </row>
    <row r="1024" spans="1:4">
      <c r="A1024" s="12" t="s">
        <v>120</v>
      </c>
      <c r="B1024" s="16"/>
      <c r="C1024" s="17">
        <v>0</v>
      </c>
      <c r="D1024" s="17">
        <v>0</v>
      </c>
    </row>
    <row r="1025" spans="1:4">
      <c r="A1025" s="45" t="s">
        <v>121</v>
      </c>
      <c r="B1025" s="16"/>
      <c r="C1025" s="17">
        <v>0</v>
      </c>
      <c r="D1025" s="17">
        <v>0</v>
      </c>
    </row>
    <row r="1026" spans="1:4">
      <c r="A1026" s="11" t="s">
        <v>122</v>
      </c>
      <c r="B1026" s="16"/>
      <c r="C1026" s="17">
        <v>0</v>
      </c>
      <c r="D1026" s="17">
        <v>0</v>
      </c>
    </row>
    <row r="1027" spans="1:4">
      <c r="A1027" s="12" t="s">
        <v>123</v>
      </c>
      <c r="B1027" s="16"/>
      <c r="C1027" s="17">
        <v>0</v>
      </c>
      <c r="D1027" s="17">
        <v>0</v>
      </c>
    </row>
    <row r="1028" spans="1:4">
      <c r="A1028" s="12" t="s">
        <v>124</v>
      </c>
      <c r="B1028" s="16"/>
      <c r="C1028" s="17">
        <v>0</v>
      </c>
      <c r="D1028" s="17">
        <v>0</v>
      </c>
    </row>
    <row r="1029" spans="1:4">
      <c r="A1029" s="12" t="s">
        <v>172</v>
      </c>
      <c r="B1029" s="16"/>
      <c r="C1029" s="17">
        <v>0</v>
      </c>
      <c r="D1029" s="17">
        <v>0</v>
      </c>
    </row>
    <row r="1030" spans="1:4">
      <c r="A1030" s="11" t="s">
        <v>127</v>
      </c>
      <c r="B1030" s="16"/>
      <c r="C1030" s="17"/>
      <c r="D1030" s="24"/>
    </row>
    <row r="1031" spans="1:4">
      <c r="A1031" s="12" t="s">
        <v>128</v>
      </c>
      <c r="B1031" s="16"/>
      <c r="C1031" s="17">
        <v>5000</v>
      </c>
      <c r="D1031" s="218">
        <v>100000</v>
      </c>
    </row>
    <row r="1032" spans="1:4">
      <c r="A1032" s="45" t="s">
        <v>174</v>
      </c>
      <c r="B1032" s="16"/>
      <c r="C1032" s="17">
        <v>20000</v>
      </c>
      <c r="D1032" s="218">
        <v>20000</v>
      </c>
    </row>
    <row r="1033" spans="1:4">
      <c r="A1033" s="12" t="s">
        <v>131</v>
      </c>
      <c r="B1033" s="16"/>
      <c r="C1033" s="17">
        <v>20000</v>
      </c>
      <c r="D1033" s="218">
        <v>20000</v>
      </c>
    </row>
    <row r="1034" spans="1:4">
      <c r="A1034" s="11" t="s">
        <v>57</v>
      </c>
      <c r="B1034" s="16"/>
      <c r="C1034" s="17"/>
      <c r="D1034" s="24"/>
    </row>
    <row r="1035" spans="1:4">
      <c r="A1035" s="12" t="s">
        <v>133</v>
      </c>
      <c r="B1035" s="16"/>
      <c r="C1035" s="17">
        <v>1000</v>
      </c>
      <c r="D1035" s="26">
        <v>0</v>
      </c>
    </row>
    <row r="1036" spans="1:4">
      <c r="A1036" s="25" t="s">
        <v>86</v>
      </c>
      <c r="B1036" s="14"/>
      <c r="C1036" s="15">
        <v>749000</v>
      </c>
      <c r="D1036" s="15">
        <v>680000</v>
      </c>
    </row>
    <row r="1037" spans="1:4">
      <c r="A1037" s="11" t="s">
        <v>61</v>
      </c>
      <c r="B1037" s="16"/>
      <c r="C1037" s="17"/>
      <c r="D1037" s="24"/>
    </row>
    <row r="1038" spans="1:4">
      <c r="A1038" s="11" t="s">
        <v>62</v>
      </c>
      <c r="B1038" s="16"/>
      <c r="C1038" s="17"/>
      <c r="D1038" s="24"/>
    </row>
    <row r="1039" spans="1:4">
      <c r="A1039" s="12" t="s">
        <v>134</v>
      </c>
      <c r="B1039" s="16"/>
      <c r="C1039" s="17">
        <v>0</v>
      </c>
      <c r="D1039" s="17">
        <v>0</v>
      </c>
    </row>
    <row r="1040" spans="1:4">
      <c r="A1040" s="12" t="s">
        <v>135</v>
      </c>
      <c r="B1040" s="16"/>
      <c r="C1040" s="17">
        <v>10000</v>
      </c>
      <c r="D1040" s="26">
        <v>0</v>
      </c>
    </row>
    <row r="1041" spans="1:4">
      <c r="A1041" s="12" t="s">
        <v>136</v>
      </c>
      <c r="B1041" s="16"/>
      <c r="C1041" s="17">
        <v>0</v>
      </c>
      <c r="D1041" s="17">
        <v>0</v>
      </c>
    </row>
    <row r="1042" spans="1:4">
      <c r="A1042" s="12" t="s">
        <v>137</v>
      </c>
      <c r="B1042" s="16"/>
      <c r="C1042" s="17">
        <v>0</v>
      </c>
      <c r="D1042" s="17">
        <v>0</v>
      </c>
    </row>
    <row r="1043" spans="1:4">
      <c r="A1043" s="12" t="s">
        <v>138</v>
      </c>
      <c r="B1043" s="16"/>
      <c r="C1043" s="17">
        <v>0</v>
      </c>
      <c r="D1043" s="17">
        <v>0</v>
      </c>
    </row>
    <row r="1044" spans="1:4">
      <c r="A1044" s="12" t="s">
        <v>140</v>
      </c>
      <c r="B1044" s="16"/>
      <c r="C1044" s="17">
        <v>0</v>
      </c>
      <c r="D1044" s="17">
        <v>0</v>
      </c>
    </row>
    <row r="1045" spans="1:4">
      <c r="A1045" s="12" t="s">
        <v>166</v>
      </c>
      <c r="B1045" s="16"/>
      <c r="C1045" s="17">
        <v>0</v>
      </c>
      <c r="D1045" s="17">
        <v>0</v>
      </c>
    </row>
    <row r="1046" spans="1:4">
      <c r="A1046" s="11" t="s">
        <v>144</v>
      </c>
      <c r="B1046" s="16"/>
      <c r="C1046" s="17">
        <v>0</v>
      </c>
      <c r="D1046" s="17">
        <v>0</v>
      </c>
    </row>
    <row r="1047" spans="1:4">
      <c r="A1047" s="12" t="s">
        <v>144</v>
      </c>
      <c r="B1047" s="16"/>
      <c r="C1047" s="17">
        <v>0</v>
      </c>
      <c r="D1047" s="17">
        <v>0</v>
      </c>
    </row>
    <row r="1048" spans="1:4">
      <c r="A1048" s="12" t="s">
        <v>145</v>
      </c>
      <c r="B1048" s="16"/>
      <c r="C1048" s="17">
        <v>0</v>
      </c>
      <c r="D1048" s="17">
        <v>0</v>
      </c>
    </row>
    <row r="1049" spans="1:4">
      <c r="A1049" s="25" t="s">
        <v>147</v>
      </c>
      <c r="B1049" s="14"/>
      <c r="C1049" s="15">
        <v>10000</v>
      </c>
      <c r="D1049" s="15">
        <v>0</v>
      </c>
    </row>
    <row r="1050" spans="1:4">
      <c r="A1050" s="11" t="s">
        <v>87</v>
      </c>
      <c r="B1050" s="16"/>
      <c r="C1050" s="17"/>
      <c r="D1050" s="24"/>
    </row>
    <row r="1051" spans="1:4">
      <c r="A1051" s="12" t="s">
        <v>210</v>
      </c>
      <c r="B1051" s="16"/>
      <c r="C1051" s="17">
        <v>0</v>
      </c>
      <c r="D1051" s="17">
        <v>0</v>
      </c>
    </row>
    <row r="1052" spans="1:4">
      <c r="A1052" s="12" t="s">
        <v>67</v>
      </c>
      <c r="B1052" s="16"/>
      <c r="C1052" s="17">
        <v>0</v>
      </c>
      <c r="D1052" s="17">
        <v>0</v>
      </c>
    </row>
    <row r="1053" spans="1:4">
      <c r="A1053" s="12" t="s">
        <v>68</v>
      </c>
      <c r="B1053" s="16"/>
      <c r="C1053" s="17">
        <v>0</v>
      </c>
      <c r="D1053" s="17">
        <v>0</v>
      </c>
    </row>
    <row r="1054" spans="1:4">
      <c r="A1054" s="12" t="s">
        <v>211</v>
      </c>
      <c r="B1054" s="16"/>
      <c r="C1054" s="17">
        <v>0</v>
      </c>
      <c r="D1054" s="17">
        <v>0</v>
      </c>
    </row>
    <row r="1055" spans="1:4">
      <c r="A1055" s="12" t="s">
        <v>212</v>
      </c>
      <c r="B1055" s="16"/>
      <c r="C1055" s="17">
        <v>0</v>
      </c>
      <c r="D1055" s="17">
        <v>0</v>
      </c>
    </row>
    <row r="1056" spans="1:4">
      <c r="A1056" s="12" t="s">
        <v>213</v>
      </c>
      <c r="B1056" s="16"/>
      <c r="C1056" s="17">
        <v>0</v>
      </c>
      <c r="D1056" s="17">
        <v>0</v>
      </c>
    </row>
    <row r="1057" spans="1:4">
      <c r="A1057" s="12" t="s">
        <v>150</v>
      </c>
      <c r="B1057" s="16"/>
      <c r="C1057" s="17">
        <v>0</v>
      </c>
      <c r="D1057" s="17">
        <v>0</v>
      </c>
    </row>
    <row r="1058" spans="1:4">
      <c r="A1058" s="25" t="s">
        <v>74</v>
      </c>
      <c r="B1058" s="14"/>
      <c r="C1058" s="15">
        <v>0</v>
      </c>
      <c r="D1058" s="15">
        <v>0</v>
      </c>
    </row>
    <row r="1059" spans="1:4">
      <c r="A1059" s="25" t="s">
        <v>151</v>
      </c>
      <c r="B1059" s="14"/>
      <c r="C1059" s="15">
        <f>SUM(C1036+C1049)</f>
        <v>759000</v>
      </c>
      <c r="D1059" s="15">
        <f>SUM(D1036+D1049)</f>
        <v>680000</v>
      </c>
    </row>
    <row r="1060" spans="1:4">
      <c r="A1060" s="56" t="s">
        <v>214</v>
      </c>
      <c r="B1060" s="57"/>
      <c r="C1060" s="58">
        <f>SUM(C983+C1059)</f>
        <v>4009500</v>
      </c>
      <c r="D1060" s="58">
        <f>SUM(D983+D1059)</f>
        <v>6415500</v>
      </c>
    </row>
    <row r="1061" spans="1:4">
      <c r="A1061" s="54"/>
      <c r="B1061" s="54"/>
      <c r="C1061" s="55"/>
      <c r="D1061" s="3"/>
    </row>
    <row r="1062" spans="1:4">
      <c r="A1062" s="27"/>
      <c r="B1062" s="27"/>
      <c r="C1062" s="28"/>
      <c r="D1062" s="3"/>
    </row>
    <row r="1063" spans="1:4">
      <c r="A1063" s="67"/>
      <c r="B1063" s="67"/>
      <c r="C1063" s="44"/>
      <c r="D1063" s="3"/>
    </row>
    <row r="1064" spans="1:4">
      <c r="A1064" s="67"/>
      <c r="B1064" s="67"/>
      <c r="C1064" s="44"/>
      <c r="D1064" s="3"/>
    </row>
    <row r="1065" spans="1:4">
      <c r="A1065" s="67"/>
      <c r="B1065" s="67"/>
      <c r="C1065" s="44"/>
      <c r="D1065" s="3"/>
    </row>
    <row r="1066" spans="1:4">
      <c r="A1066" s="67"/>
      <c r="B1066" s="67"/>
      <c r="C1066" s="44"/>
      <c r="D1066" s="3"/>
    </row>
    <row r="1067" spans="1:4">
      <c r="A1067" s="67"/>
      <c r="B1067" s="67"/>
      <c r="C1067" s="44"/>
      <c r="D1067" s="3"/>
    </row>
    <row r="1068" spans="1:4">
      <c r="A1068" s="67"/>
      <c r="B1068" s="67"/>
      <c r="C1068" s="44"/>
      <c r="D1068" s="3"/>
    </row>
    <row r="1069" spans="1:4">
      <c r="A1069" s="67"/>
      <c r="B1069" s="67"/>
      <c r="C1069" s="44"/>
      <c r="D1069" s="3"/>
    </row>
    <row r="1070" spans="1:4">
      <c r="A1070" s="67"/>
      <c r="B1070" s="67"/>
      <c r="C1070" s="44"/>
      <c r="D1070" s="3"/>
    </row>
    <row r="1071" spans="1:4">
      <c r="A1071" s="67"/>
      <c r="B1071" s="67"/>
      <c r="C1071" s="44"/>
      <c r="D1071" s="3"/>
    </row>
    <row r="1072" spans="1:4">
      <c r="A1072" s="67"/>
      <c r="B1072" s="67"/>
      <c r="C1072" s="44"/>
      <c r="D1072" s="3"/>
    </row>
    <row r="1073" spans="1:4">
      <c r="A1073" s="67"/>
      <c r="B1073" s="67"/>
      <c r="C1073" s="44"/>
      <c r="D1073" s="3"/>
    </row>
    <row r="1074" spans="1:4">
      <c r="A1074" s="67"/>
      <c r="B1074" s="67"/>
      <c r="C1074" s="44"/>
      <c r="D1074" s="3"/>
    </row>
    <row r="1075" spans="1:4">
      <c r="A1075" s="232" t="s">
        <v>0</v>
      </c>
      <c r="B1075" s="233"/>
      <c r="C1075" s="233"/>
      <c r="D1075" s="234"/>
    </row>
    <row r="1076" spans="1:4">
      <c r="A1076" s="235" t="s">
        <v>176</v>
      </c>
      <c r="B1076" s="236"/>
      <c r="C1076" s="236"/>
      <c r="D1076" s="237"/>
    </row>
    <row r="1077" spans="1:4">
      <c r="A1077" s="235" t="s">
        <v>215</v>
      </c>
      <c r="B1077" s="236"/>
      <c r="C1077" s="236"/>
      <c r="D1077" s="237"/>
    </row>
    <row r="1078" spans="1:4">
      <c r="A1078" s="245" t="s">
        <v>3</v>
      </c>
      <c r="B1078" s="246"/>
      <c r="C1078" s="246"/>
      <c r="D1078" s="247"/>
    </row>
    <row r="1079" spans="1:4" ht="47.25">
      <c r="A1079" s="6" t="s">
        <v>4</v>
      </c>
      <c r="B1079" s="6"/>
      <c r="C1079" s="7" t="s">
        <v>5</v>
      </c>
      <c r="D1079" s="7" t="s">
        <v>378</v>
      </c>
    </row>
    <row r="1080" spans="1:4">
      <c r="A1080" s="11" t="s">
        <v>17</v>
      </c>
      <c r="B1080" s="12"/>
      <c r="C1080" s="13"/>
      <c r="D1080" s="24"/>
    </row>
    <row r="1081" spans="1:4">
      <c r="A1081" s="11" t="s">
        <v>18</v>
      </c>
      <c r="B1081" s="12"/>
      <c r="C1081" s="13"/>
      <c r="D1081" s="24"/>
    </row>
    <row r="1082" spans="1:4">
      <c r="A1082" s="12" t="s">
        <v>19</v>
      </c>
      <c r="B1082" s="16"/>
      <c r="C1082" s="17">
        <v>1430000</v>
      </c>
      <c r="D1082" s="17">
        <v>3000000</v>
      </c>
    </row>
    <row r="1083" spans="1:4">
      <c r="A1083" s="12" t="s">
        <v>106</v>
      </c>
      <c r="B1083" s="16"/>
      <c r="C1083" s="17">
        <v>1485000</v>
      </c>
      <c r="D1083" s="17">
        <v>1000000</v>
      </c>
    </row>
    <row r="1084" spans="1:4">
      <c r="A1084" s="12" t="s">
        <v>21</v>
      </c>
      <c r="B1084" s="16"/>
      <c r="C1084" s="17">
        <v>550000</v>
      </c>
      <c r="D1084" s="17">
        <v>1000000</v>
      </c>
    </row>
    <row r="1085" spans="1:4">
      <c r="A1085" s="25" t="s">
        <v>107</v>
      </c>
      <c r="B1085" s="14"/>
      <c r="C1085" s="15">
        <v>3465000</v>
      </c>
      <c r="D1085" s="15">
        <f>SUM(D1082:D1084)</f>
        <v>5000000</v>
      </c>
    </row>
    <row r="1086" spans="1:4">
      <c r="A1086" s="12"/>
      <c r="B1086" s="16"/>
      <c r="C1086" s="17"/>
      <c r="D1086" s="17"/>
    </row>
    <row r="1087" spans="1:4">
      <c r="A1087" s="11" t="s">
        <v>108</v>
      </c>
      <c r="B1087" s="16"/>
      <c r="C1087" s="17"/>
      <c r="D1087" s="17"/>
    </row>
    <row r="1088" spans="1:4">
      <c r="A1088" s="12" t="s">
        <v>23</v>
      </c>
      <c r="B1088" s="16"/>
      <c r="C1088" s="17">
        <v>0</v>
      </c>
      <c r="D1088" s="17">
        <v>0</v>
      </c>
    </row>
    <row r="1089" spans="1:4">
      <c r="A1089" s="12" t="s">
        <v>24</v>
      </c>
      <c r="B1089" s="16"/>
      <c r="C1089" s="17">
        <v>1100000</v>
      </c>
      <c r="D1089" s="17">
        <v>1300000</v>
      </c>
    </row>
    <row r="1090" spans="1:4">
      <c r="A1090" s="12" t="s">
        <v>25</v>
      </c>
      <c r="B1090" s="16"/>
      <c r="C1090" s="17">
        <v>880000</v>
      </c>
      <c r="D1090" s="17">
        <v>880000</v>
      </c>
    </row>
    <row r="1091" spans="1:4">
      <c r="A1091" s="12" t="s">
        <v>109</v>
      </c>
      <c r="B1091" s="16"/>
      <c r="C1091" s="17">
        <v>330000</v>
      </c>
      <c r="D1091" s="17">
        <v>500000</v>
      </c>
    </row>
    <row r="1092" spans="1:4">
      <c r="A1092" s="12" t="s">
        <v>85</v>
      </c>
      <c r="B1092" s="16"/>
      <c r="C1092" s="17">
        <v>275000</v>
      </c>
      <c r="D1092" s="17">
        <v>275000</v>
      </c>
    </row>
    <row r="1093" spans="1:4">
      <c r="A1093" s="25" t="s">
        <v>28</v>
      </c>
      <c r="B1093" s="14"/>
      <c r="C1093" s="15">
        <v>2585000</v>
      </c>
      <c r="D1093" s="15">
        <f>SUM(D1088:D1092)</f>
        <v>2955000</v>
      </c>
    </row>
    <row r="1094" spans="1:4">
      <c r="A1094" s="12" t="s">
        <v>29</v>
      </c>
      <c r="B1094" s="16"/>
      <c r="C1094" s="17">
        <v>275000</v>
      </c>
      <c r="D1094" s="17">
        <v>275000</v>
      </c>
    </row>
    <row r="1095" spans="1:4">
      <c r="A1095" s="12" t="s">
        <v>30</v>
      </c>
      <c r="B1095" s="16"/>
      <c r="C1095" s="17">
        <v>82500</v>
      </c>
      <c r="D1095" s="17">
        <v>82500</v>
      </c>
    </row>
    <row r="1096" spans="1:4">
      <c r="A1096" s="12" t="s">
        <v>31</v>
      </c>
      <c r="B1096" s="16"/>
      <c r="C1096" s="17">
        <v>82500</v>
      </c>
      <c r="D1096" s="17">
        <v>82500</v>
      </c>
    </row>
    <row r="1097" spans="1:4">
      <c r="A1097" s="25" t="s">
        <v>32</v>
      </c>
      <c r="B1097" s="14"/>
      <c r="C1097" s="15">
        <v>6490000</v>
      </c>
      <c r="D1097" s="15">
        <f>SUM(D1085+D1093+D1094+D1095+D1096)</f>
        <v>8395000</v>
      </c>
    </row>
    <row r="1098" spans="1:4">
      <c r="A1098" s="11" t="s">
        <v>33</v>
      </c>
      <c r="B1098" s="16"/>
      <c r="C1098" s="17"/>
      <c r="D1098" s="24"/>
    </row>
    <row r="1099" spans="1:4">
      <c r="A1099" s="11" t="s">
        <v>34</v>
      </c>
      <c r="B1099" s="16"/>
      <c r="C1099" s="17"/>
      <c r="D1099" s="24"/>
    </row>
    <row r="1100" spans="1:4">
      <c r="A1100" s="12" t="s">
        <v>111</v>
      </c>
      <c r="B1100" s="16"/>
      <c r="C1100" s="98">
        <v>625000</v>
      </c>
      <c r="D1100" s="218">
        <v>400000</v>
      </c>
    </row>
    <row r="1101" spans="1:4">
      <c r="A1101" s="12" t="s">
        <v>36</v>
      </c>
      <c r="B1101" s="16"/>
      <c r="C1101" s="17">
        <v>0</v>
      </c>
      <c r="D1101" s="17">
        <v>0</v>
      </c>
    </row>
    <row r="1102" spans="1:4">
      <c r="A1102" s="11" t="s">
        <v>37</v>
      </c>
      <c r="B1102" s="16"/>
      <c r="C1102" s="17"/>
      <c r="D1102" s="24"/>
    </row>
    <row r="1103" spans="1:4">
      <c r="A1103" s="12" t="s">
        <v>38</v>
      </c>
      <c r="B1103" s="16"/>
      <c r="C1103" s="98">
        <v>220000</v>
      </c>
      <c r="D1103" s="218">
        <v>300000</v>
      </c>
    </row>
    <row r="1104" spans="1:4">
      <c r="A1104" s="12" t="s">
        <v>39</v>
      </c>
      <c r="B1104" s="16"/>
      <c r="C1104" s="17">
        <v>0</v>
      </c>
      <c r="D1104" s="17">
        <v>0</v>
      </c>
    </row>
    <row r="1105" spans="1:4">
      <c r="A1105" s="12" t="s">
        <v>40</v>
      </c>
      <c r="B1105" s="16"/>
      <c r="C1105" s="17">
        <v>0</v>
      </c>
      <c r="D1105" s="17">
        <v>0</v>
      </c>
    </row>
    <row r="1106" spans="1:4">
      <c r="A1106" s="12" t="s">
        <v>41</v>
      </c>
      <c r="B1106" s="16"/>
      <c r="C1106" s="17">
        <v>15000</v>
      </c>
      <c r="D1106" s="26">
        <v>15000</v>
      </c>
    </row>
    <row r="1107" spans="1:4">
      <c r="A1107" s="12" t="s">
        <v>42</v>
      </c>
      <c r="B1107" s="16"/>
      <c r="C1107" s="17">
        <v>6000</v>
      </c>
      <c r="D1107" s="26">
        <v>10000</v>
      </c>
    </row>
    <row r="1108" spans="1:4">
      <c r="A1108" s="12" t="s">
        <v>43</v>
      </c>
      <c r="B1108" s="16"/>
      <c r="C1108" s="17">
        <v>0</v>
      </c>
      <c r="D1108" s="17">
        <v>0</v>
      </c>
    </row>
    <row r="1109" spans="1:4">
      <c r="A1109" s="12" t="s">
        <v>44</v>
      </c>
      <c r="B1109" s="16"/>
      <c r="C1109" s="17">
        <v>0</v>
      </c>
      <c r="D1109" s="17">
        <v>0</v>
      </c>
    </row>
    <row r="1110" spans="1:4">
      <c r="A1110" s="12" t="s">
        <v>45</v>
      </c>
      <c r="B1110" s="16"/>
      <c r="C1110" s="17">
        <v>2500</v>
      </c>
      <c r="D1110" s="26">
        <v>2500</v>
      </c>
    </row>
    <row r="1111" spans="1:4">
      <c r="A1111" s="12" t="s">
        <v>115</v>
      </c>
      <c r="B1111" s="16"/>
      <c r="C1111" s="17">
        <v>0</v>
      </c>
      <c r="D1111" s="17">
        <v>0</v>
      </c>
    </row>
    <row r="1112" spans="1:4">
      <c r="A1112" s="11" t="s">
        <v>47</v>
      </c>
      <c r="B1112" s="16"/>
      <c r="C1112" s="17"/>
      <c r="D1112" s="24"/>
    </row>
    <row r="1113" spans="1:4">
      <c r="A1113" s="12" t="s">
        <v>48</v>
      </c>
      <c r="B1113" s="16"/>
      <c r="C1113" s="17">
        <v>10000</v>
      </c>
      <c r="D1113" s="26">
        <v>10000</v>
      </c>
    </row>
    <row r="1114" spans="1:4">
      <c r="A1114" s="12" t="s">
        <v>49</v>
      </c>
      <c r="B1114" s="16"/>
      <c r="C1114" s="17">
        <v>40000</v>
      </c>
      <c r="D1114" s="26">
        <v>40000</v>
      </c>
    </row>
    <row r="1115" spans="1:4">
      <c r="A1115" s="12" t="s">
        <v>50</v>
      </c>
      <c r="B1115" s="16"/>
      <c r="C1115" s="17">
        <v>2000</v>
      </c>
      <c r="D1115" s="218">
        <v>5000</v>
      </c>
    </row>
    <row r="1116" spans="1:4">
      <c r="A1116" s="12" t="s">
        <v>51</v>
      </c>
      <c r="B1116" s="16"/>
      <c r="C1116" s="17">
        <v>2000</v>
      </c>
      <c r="D1116" s="218">
        <v>5000</v>
      </c>
    </row>
    <row r="1117" spans="1:4">
      <c r="A1117" s="12" t="s">
        <v>205</v>
      </c>
      <c r="B1117" s="16"/>
      <c r="C1117" s="17">
        <v>0</v>
      </c>
      <c r="D1117" s="17">
        <v>0</v>
      </c>
    </row>
    <row r="1118" spans="1:4">
      <c r="A1118" s="11" t="s">
        <v>52</v>
      </c>
      <c r="B1118" s="16"/>
      <c r="C1118" s="17"/>
      <c r="D1118" s="24"/>
    </row>
    <row r="1119" spans="1:4">
      <c r="A1119" s="12" t="s">
        <v>53</v>
      </c>
      <c r="B1119" s="16"/>
      <c r="C1119" s="98">
        <v>50000</v>
      </c>
      <c r="D1119" s="99">
        <v>50000</v>
      </c>
    </row>
    <row r="1120" spans="1:4">
      <c r="A1120" s="12" t="s">
        <v>118</v>
      </c>
      <c r="B1120" s="16"/>
      <c r="C1120" s="17">
        <v>0</v>
      </c>
      <c r="D1120" s="17">
        <v>0</v>
      </c>
    </row>
    <row r="1121" spans="1:4">
      <c r="A1121" s="12" t="s">
        <v>119</v>
      </c>
      <c r="B1121" s="16"/>
      <c r="C1121" s="17">
        <v>0</v>
      </c>
      <c r="D1121" s="17">
        <v>0</v>
      </c>
    </row>
    <row r="1122" spans="1:4">
      <c r="A1122" s="12" t="s">
        <v>120</v>
      </c>
      <c r="B1122" s="16"/>
      <c r="C1122" s="17">
        <v>0</v>
      </c>
      <c r="D1122" s="17">
        <v>0</v>
      </c>
    </row>
    <row r="1123" spans="1:4">
      <c r="A1123" s="69" t="s">
        <v>121</v>
      </c>
      <c r="B1123" s="51"/>
      <c r="C1123" s="52">
        <v>0</v>
      </c>
      <c r="D1123" s="17">
        <v>0</v>
      </c>
    </row>
    <row r="1124" spans="1:4">
      <c r="A1124" s="54"/>
      <c r="B1124" s="54"/>
      <c r="C1124" s="55"/>
      <c r="D1124" s="3"/>
    </row>
    <row r="1125" spans="1:4">
      <c r="A1125" s="27"/>
      <c r="B1125" s="27"/>
      <c r="C1125" s="28"/>
      <c r="D1125" s="3"/>
    </row>
    <row r="1126" spans="1:4">
      <c r="A1126" s="67"/>
      <c r="B1126" s="67"/>
      <c r="C1126" s="44"/>
      <c r="D1126" s="3"/>
    </row>
    <row r="1127" spans="1:4">
      <c r="A1127" s="67"/>
      <c r="B1127" s="67"/>
      <c r="C1127" s="44"/>
      <c r="D1127" s="3"/>
    </row>
    <row r="1128" spans="1:4">
      <c r="A1128" s="67"/>
      <c r="B1128" s="67"/>
      <c r="C1128" s="44"/>
      <c r="D1128" s="3"/>
    </row>
    <row r="1129" spans="1:4">
      <c r="A1129" s="67"/>
      <c r="B1129" s="67"/>
      <c r="C1129" s="44"/>
      <c r="D1129" s="3"/>
    </row>
    <row r="1130" spans="1:4">
      <c r="A1130" s="67"/>
      <c r="B1130" s="67"/>
      <c r="C1130" s="44"/>
      <c r="D1130" s="3"/>
    </row>
    <row r="1131" spans="1:4">
      <c r="A1131" s="67"/>
      <c r="B1131" s="67"/>
      <c r="C1131" s="44"/>
      <c r="D1131" s="3"/>
    </row>
    <row r="1132" spans="1:4">
      <c r="A1132" s="67"/>
      <c r="B1132" s="67"/>
      <c r="C1132" s="44"/>
      <c r="D1132" s="3"/>
    </row>
    <row r="1133" spans="1:4">
      <c r="A1133" s="235" t="s">
        <v>0</v>
      </c>
      <c r="B1133" s="236"/>
      <c r="C1133" s="236"/>
      <c r="D1133" s="236"/>
    </row>
    <row r="1134" spans="1:4">
      <c r="A1134" s="235" t="s">
        <v>176</v>
      </c>
      <c r="B1134" s="236"/>
      <c r="C1134" s="236"/>
      <c r="D1134" s="236"/>
    </row>
    <row r="1135" spans="1:4">
      <c r="A1135" s="235" t="s">
        <v>215</v>
      </c>
      <c r="B1135" s="236"/>
      <c r="C1135" s="236"/>
      <c r="D1135" s="236"/>
    </row>
    <row r="1136" spans="1:4">
      <c r="A1136" s="248" t="s">
        <v>3</v>
      </c>
      <c r="B1136" s="249"/>
      <c r="C1136" s="249"/>
      <c r="D1136" s="249"/>
    </row>
    <row r="1137" spans="1:4" ht="47.25">
      <c r="A1137" s="6" t="s">
        <v>4</v>
      </c>
      <c r="B1137" s="6"/>
      <c r="C1137" s="7" t="s">
        <v>5</v>
      </c>
      <c r="D1137" s="7" t="s">
        <v>378</v>
      </c>
    </row>
    <row r="1138" spans="1:4">
      <c r="A1138" s="11" t="s">
        <v>122</v>
      </c>
      <c r="B1138" s="12"/>
      <c r="C1138" s="13"/>
      <c r="D1138" s="3"/>
    </row>
    <row r="1139" spans="1:4">
      <c r="A1139" s="12" t="s">
        <v>154</v>
      </c>
      <c r="B1139" s="12"/>
      <c r="C1139" s="17">
        <v>0</v>
      </c>
      <c r="D1139" s="17">
        <v>0</v>
      </c>
    </row>
    <row r="1140" spans="1:4">
      <c r="A1140" s="12" t="s">
        <v>216</v>
      </c>
      <c r="B1140" s="16"/>
      <c r="C1140" s="17">
        <v>0</v>
      </c>
      <c r="D1140" s="17">
        <v>0</v>
      </c>
    </row>
    <row r="1141" spans="1:4">
      <c r="A1141" s="12" t="s">
        <v>172</v>
      </c>
      <c r="B1141" s="16"/>
      <c r="C1141" s="17">
        <v>0</v>
      </c>
      <c r="D1141" s="17">
        <v>0</v>
      </c>
    </row>
    <row r="1142" spans="1:4">
      <c r="A1142" s="12" t="s">
        <v>217</v>
      </c>
      <c r="B1142" s="16"/>
      <c r="C1142" s="17">
        <v>0</v>
      </c>
      <c r="D1142" s="17">
        <v>0</v>
      </c>
    </row>
    <row r="1143" spans="1:4">
      <c r="A1143" s="11" t="s">
        <v>127</v>
      </c>
      <c r="B1143" s="16"/>
      <c r="C1143" s="17"/>
      <c r="D1143" s="24"/>
    </row>
    <row r="1144" spans="1:4">
      <c r="A1144" s="12" t="s">
        <v>128</v>
      </c>
      <c r="B1144" s="16"/>
      <c r="C1144" s="98">
        <v>75000</v>
      </c>
      <c r="D1144" s="218">
        <v>50000</v>
      </c>
    </row>
    <row r="1145" spans="1:4">
      <c r="A1145" s="45" t="s">
        <v>155</v>
      </c>
      <c r="B1145" s="16"/>
      <c r="C1145" s="98">
        <v>35000</v>
      </c>
      <c r="D1145" s="218">
        <v>25000</v>
      </c>
    </row>
    <row r="1146" spans="1:4">
      <c r="A1146" s="45" t="s">
        <v>174</v>
      </c>
      <c r="B1146" s="16"/>
      <c r="C1146" s="98">
        <v>5000</v>
      </c>
      <c r="D1146" s="218">
        <v>20000</v>
      </c>
    </row>
    <row r="1147" spans="1:4">
      <c r="A1147" s="12" t="s">
        <v>131</v>
      </c>
      <c r="B1147" s="16"/>
      <c r="C1147" s="98">
        <v>5000</v>
      </c>
      <c r="D1147" s="218">
        <v>20000</v>
      </c>
    </row>
    <row r="1148" spans="1:4">
      <c r="A1148" s="11" t="s">
        <v>164</v>
      </c>
      <c r="B1148" s="16"/>
      <c r="C1148" s="17"/>
      <c r="D1148" s="24"/>
    </row>
    <row r="1149" spans="1:4">
      <c r="A1149" s="12" t="s">
        <v>165</v>
      </c>
      <c r="B1149" s="16"/>
      <c r="C1149" s="17">
        <v>0</v>
      </c>
      <c r="D1149" s="17">
        <v>0</v>
      </c>
    </row>
    <row r="1150" spans="1:4">
      <c r="A1150" s="12" t="s">
        <v>218</v>
      </c>
      <c r="B1150" s="16"/>
      <c r="C1150" s="17">
        <v>0</v>
      </c>
      <c r="D1150" s="17">
        <v>0</v>
      </c>
    </row>
    <row r="1151" spans="1:4">
      <c r="A1151" s="11" t="s">
        <v>57</v>
      </c>
      <c r="B1151" s="16"/>
      <c r="C1151" s="17"/>
      <c r="D1151" s="17"/>
    </row>
    <row r="1152" spans="1:4">
      <c r="A1152" s="12" t="s">
        <v>133</v>
      </c>
      <c r="B1152" s="16"/>
      <c r="C1152" s="17">
        <v>0</v>
      </c>
      <c r="D1152" s="17">
        <v>0</v>
      </c>
    </row>
    <row r="1153" spans="1:4">
      <c r="A1153" s="45" t="s">
        <v>59</v>
      </c>
      <c r="B1153" s="16"/>
      <c r="C1153" s="17">
        <v>0</v>
      </c>
      <c r="D1153" s="17">
        <v>0</v>
      </c>
    </row>
    <row r="1154" spans="1:4">
      <c r="A1154" s="25" t="s">
        <v>86</v>
      </c>
      <c r="B1154" s="14"/>
      <c r="C1154" s="15">
        <v>1092500</v>
      </c>
      <c r="D1154" s="15">
        <v>952500</v>
      </c>
    </row>
    <row r="1155" spans="1:4">
      <c r="A1155" s="11" t="s">
        <v>61</v>
      </c>
      <c r="B1155" s="16"/>
      <c r="C1155" s="17"/>
      <c r="D1155" s="24"/>
    </row>
    <row r="1156" spans="1:4">
      <c r="A1156" s="11" t="s">
        <v>62</v>
      </c>
      <c r="B1156" s="16"/>
      <c r="C1156" s="17"/>
      <c r="D1156" s="24"/>
    </row>
    <row r="1157" spans="1:4">
      <c r="A1157" s="12" t="s">
        <v>134</v>
      </c>
      <c r="B1157" s="16"/>
      <c r="C1157" s="17">
        <v>0</v>
      </c>
      <c r="D1157" s="24">
        <v>0</v>
      </c>
    </row>
    <row r="1158" spans="1:4">
      <c r="A1158" s="12" t="s">
        <v>135</v>
      </c>
      <c r="B1158" s="16"/>
      <c r="C1158" s="17">
        <v>5000</v>
      </c>
      <c r="D1158" s="218">
        <v>10000</v>
      </c>
    </row>
    <row r="1159" spans="1:4">
      <c r="A1159" s="12" t="s">
        <v>136</v>
      </c>
      <c r="B1159" s="16"/>
      <c r="C1159" s="17">
        <v>0</v>
      </c>
      <c r="D1159" s="17">
        <v>0</v>
      </c>
    </row>
    <row r="1160" spans="1:4">
      <c r="A1160" s="12" t="s">
        <v>137</v>
      </c>
      <c r="B1160" s="16"/>
      <c r="C1160" s="17">
        <v>0</v>
      </c>
      <c r="D1160" s="17">
        <v>0</v>
      </c>
    </row>
    <row r="1161" spans="1:4">
      <c r="A1161" s="12" t="s">
        <v>138</v>
      </c>
      <c r="B1161" s="16"/>
      <c r="C1161" s="17">
        <v>0</v>
      </c>
      <c r="D1161" s="17">
        <v>0</v>
      </c>
    </row>
    <row r="1162" spans="1:4">
      <c r="A1162" s="12" t="s">
        <v>139</v>
      </c>
      <c r="B1162" s="16"/>
      <c r="C1162" s="17">
        <v>0</v>
      </c>
      <c r="D1162" s="17">
        <v>0</v>
      </c>
    </row>
    <row r="1163" spans="1:4">
      <c r="A1163" s="12" t="s">
        <v>140</v>
      </c>
      <c r="B1163" s="16"/>
      <c r="C1163" s="17">
        <v>0</v>
      </c>
      <c r="D1163" s="17">
        <v>0</v>
      </c>
    </row>
    <row r="1164" spans="1:4">
      <c r="A1164" s="12" t="s">
        <v>141</v>
      </c>
      <c r="B1164" s="16"/>
      <c r="C1164" s="17">
        <v>0</v>
      </c>
      <c r="D1164" s="17">
        <v>0</v>
      </c>
    </row>
    <row r="1165" spans="1:4">
      <c r="A1165" s="12" t="s">
        <v>166</v>
      </c>
      <c r="B1165" s="16"/>
      <c r="C1165" s="17">
        <v>0</v>
      </c>
      <c r="D1165" s="17">
        <v>0</v>
      </c>
    </row>
    <row r="1166" spans="1:4">
      <c r="A1166" s="11" t="s">
        <v>144</v>
      </c>
      <c r="B1166" s="16"/>
      <c r="C1166" s="17"/>
      <c r="D1166" s="17"/>
    </row>
    <row r="1167" spans="1:4">
      <c r="A1167" s="12" t="s">
        <v>219</v>
      </c>
      <c r="B1167" s="16"/>
      <c r="C1167" s="17">
        <v>0</v>
      </c>
      <c r="D1167" s="17">
        <v>0</v>
      </c>
    </row>
    <row r="1168" spans="1:4">
      <c r="A1168" s="12" t="s">
        <v>145</v>
      </c>
      <c r="B1168" s="16"/>
      <c r="C1168" s="17">
        <v>2000</v>
      </c>
      <c r="D1168" s="26">
        <v>2000</v>
      </c>
    </row>
    <row r="1169" spans="1:4">
      <c r="A1169" s="25" t="s">
        <v>147</v>
      </c>
      <c r="B1169" s="14"/>
      <c r="C1169" s="15">
        <f>SUM(C1157:C1168)</f>
        <v>7000</v>
      </c>
      <c r="D1169" s="15">
        <f>SUM(D1157:D1168)</f>
        <v>12000</v>
      </c>
    </row>
    <row r="1170" spans="1:4">
      <c r="A1170" s="11" t="s">
        <v>87</v>
      </c>
      <c r="B1170" s="16"/>
      <c r="C1170" s="17"/>
      <c r="D1170" s="24"/>
    </row>
    <row r="1171" spans="1:4">
      <c r="A1171" s="12" t="s">
        <v>210</v>
      </c>
      <c r="B1171" s="16"/>
      <c r="C1171" s="17">
        <v>0</v>
      </c>
      <c r="D1171" s="17">
        <v>0</v>
      </c>
    </row>
    <row r="1172" spans="1:4">
      <c r="A1172" s="12" t="s">
        <v>67</v>
      </c>
      <c r="B1172" s="16"/>
      <c r="C1172" s="17">
        <v>0</v>
      </c>
      <c r="D1172" s="17">
        <v>0</v>
      </c>
    </row>
    <row r="1173" spans="1:4">
      <c r="A1173" s="12" t="s">
        <v>68</v>
      </c>
      <c r="B1173" s="16"/>
      <c r="C1173" s="17">
        <v>0</v>
      </c>
      <c r="D1173" s="17">
        <v>0</v>
      </c>
    </row>
    <row r="1174" spans="1:4">
      <c r="A1174" s="12" t="s">
        <v>220</v>
      </c>
      <c r="B1174" s="16"/>
      <c r="C1174" s="17">
        <v>0</v>
      </c>
      <c r="D1174" s="17">
        <v>0</v>
      </c>
    </row>
    <row r="1175" spans="1:4">
      <c r="A1175" s="12" t="s">
        <v>221</v>
      </c>
      <c r="B1175" s="16"/>
      <c r="C1175" s="17">
        <v>0</v>
      </c>
      <c r="D1175" s="17">
        <v>0</v>
      </c>
    </row>
    <row r="1176" spans="1:4">
      <c r="A1176" s="12" t="s">
        <v>222</v>
      </c>
      <c r="B1176" s="16"/>
      <c r="C1176" s="17">
        <v>0</v>
      </c>
      <c r="D1176" s="17">
        <v>0</v>
      </c>
    </row>
    <row r="1177" spans="1:4">
      <c r="A1177" s="12" t="s">
        <v>223</v>
      </c>
      <c r="B1177" s="16"/>
      <c r="C1177" s="17">
        <v>0</v>
      </c>
      <c r="D1177" s="17">
        <v>0</v>
      </c>
    </row>
    <row r="1178" spans="1:4">
      <c r="A1178" s="12" t="s">
        <v>224</v>
      </c>
      <c r="B1178" s="16"/>
      <c r="C1178" s="17">
        <v>0</v>
      </c>
      <c r="D1178" s="17">
        <v>0</v>
      </c>
    </row>
    <row r="1179" spans="1:4">
      <c r="A1179" s="60" t="s">
        <v>150</v>
      </c>
      <c r="B1179" s="16"/>
      <c r="C1179" s="17">
        <v>0</v>
      </c>
      <c r="D1179" s="17">
        <v>0</v>
      </c>
    </row>
    <row r="1180" spans="1:4">
      <c r="A1180" s="12" t="s">
        <v>225</v>
      </c>
      <c r="B1180" s="16"/>
      <c r="C1180" s="17">
        <v>0</v>
      </c>
      <c r="D1180" s="17">
        <v>0</v>
      </c>
    </row>
    <row r="1181" spans="1:4">
      <c r="A1181" s="60" t="s">
        <v>226</v>
      </c>
      <c r="B1181" s="16"/>
      <c r="C1181" s="17">
        <v>0</v>
      </c>
      <c r="D1181" s="17">
        <v>0</v>
      </c>
    </row>
    <row r="1182" spans="1:4">
      <c r="A1182" s="60" t="s">
        <v>227</v>
      </c>
      <c r="B1182" s="16"/>
      <c r="C1182" s="17">
        <v>0</v>
      </c>
      <c r="D1182" s="17">
        <v>0</v>
      </c>
    </row>
    <row r="1183" spans="1:4">
      <c r="A1183" s="25" t="s">
        <v>74</v>
      </c>
      <c r="B1183" s="14"/>
      <c r="C1183" s="15">
        <v>0</v>
      </c>
      <c r="D1183" s="15">
        <v>0</v>
      </c>
    </row>
    <row r="1184" spans="1:4">
      <c r="A1184" s="25" t="s">
        <v>151</v>
      </c>
      <c r="B1184" s="14"/>
      <c r="C1184" s="15">
        <f>SUM(C1154+C1169)</f>
        <v>1099500</v>
      </c>
      <c r="D1184" s="15">
        <f>SUM(D1154+D1169)</f>
        <v>964500</v>
      </c>
    </row>
    <row r="1185" spans="1:4">
      <c r="A1185" s="31" t="s">
        <v>228</v>
      </c>
      <c r="B1185" s="14"/>
      <c r="C1185" s="15">
        <f>SUM(C1097+C1184)</f>
        <v>7589500</v>
      </c>
      <c r="D1185" s="15">
        <f>SUM(D1097+D1184)</f>
        <v>9359500</v>
      </c>
    </row>
    <row r="1186" spans="1:4">
      <c r="A1186" s="67"/>
      <c r="B1186" s="67"/>
      <c r="C1186" s="44"/>
      <c r="D1186" s="3"/>
    </row>
    <row r="1187" spans="1:4">
      <c r="A1187" s="67"/>
      <c r="B1187" s="67"/>
      <c r="C1187" s="44"/>
      <c r="D1187" s="3"/>
    </row>
    <row r="1188" spans="1:4">
      <c r="A1188" s="232" t="s">
        <v>0</v>
      </c>
      <c r="B1188" s="233"/>
      <c r="C1188" s="233"/>
      <c r="D1188" s="234"/>
    </row>
    <row r="1189" spans="1:4">
      <c r="A1189" s="235" t="s">
        <v>176</v>
      </c>
      <c r="B1189" s="236"/>
      <c r="C1189" s="236"/>
      <c r="D1189" s="237"/>
    </row>
    <row r="1190" spans="1:4">
      <c r="A1190" s="235" t="s">
        <v>229</v>
      </c>
      <c r="B1190" s="236"/>
      <c r="C1190" s="236"/>
      <c r="D1190" s="237"/>
    </row>
    <row r="1191" spans="1:4">
      <c r="A1191" s="245" t="s">
        <v>3</v>
      </c>
      <c r="B1191" s="246"/>
      <c r="C1191" s="246"/>
      <c r="D1191" s="247"/>
    </row>
    <row r="1192" spans="1:4" ht="47.25">
      <c r="A1192" s="22" t="s">
        <v>4</v>
      </c>
      <c r="B1192" s="22"/>
      <c r="C1192" s="23" t="s">
        <v>5</v>
      </c>
      <c r="D1192" s="23" t="s">
        <v>378</v>
      </c>
    </row>
    <row r="1193" spans="1:4">
      <c r="A1193" s="11" t="s">
        <v>17</v>
      </c>
      <c r="B1193" s="12"/>
      <c r="C1193" s="13"/>
      <c r="D1193" s="24"/>
    </row>
    <row r="1194" spans="1:4">
      <c r="A1194" s="11" t="s">
        <v>18</v>
      </c>
      <c r="B1194" s="12"/>
      <c r="C1194" s="13"/>
      <c r="D1194" s="24"/>
    </row>
    <row r="1195" spans="1:4">
      <c r="A1195" s="12" t="s">
        <v>19</v>
      </c>
      <c r="B1195" s="16"/>
      <c r="C1195" s="17">
        <v>3850000</v>
      </c>
      <c r="D1195" s="17">
        <v>3850000</v>
      </c>
    </row>
    <row r="1196" spans="1:4">
      <c r="A1196" s="12" t="s">
        <v>106</v>
      </c>
      <c r="B1196" s="16"/>
      <c r="C1196" s="17">
        <v>2750000</v>
      </c>
      <c r="D1196" s="17">
        <v>2750000</v>
      </c>
    </row>
    <row r="1197" spans="1:4">
      <c r="A1197" s="12" t="s">
        <v>21</v>
      </c>
      <c r="B1197" s="16"/>
      <c r="C1197" s="17">
        <v>1430000</v>
      </c>
      <c r="D1197" s="17">
        <v>1430000</v>
      </c>
    </row>
    <row r="1198" spans="1:4">
      <c r="A1198" s="25" t="s">
        <v>107</v>
      </c>
      <c r="B1198" s="14"/>
      <c r="C1198" s="15">
        <v>8030000</v>
      </c>
      <c r="D1198" s="15">
        <f>SUM(D1195:D1197)</f>
        <v>8030000</v>
      </c>
    </row>
    <row r="1199" spans="1:4">
      <c r="A1199" s="12"/>
      <c r="B1199" s="16"/>
      <c r="C1199" s="17"/>
      <c r="D1199" s="17"/>
    </row>
    <row r="1200" spans="1:4">
      <c r="A1200" s="11" t="s">
        <v>108</v>
      </c>
      <c r="B1200" s="16"/>
      <c r="C1200" s="17"/>
      <c r="D1200" s="17"/>
    </row>
    <row r="1201" spans="1:4">
      <c r="A1201" s="12" t="s">
        <v>23</v>
      </c>
      <c r="B1201" s="16"/>
      <c r="C1201" s="17">
        <v>0</v>
      </c>
      <c r="D1201" s="17">
        <v>0</v>
      </c>
    </row>
    <row r="1202" spans="1:4">
      <c r="A1202" s="12" t="s">
        <v>24</v>
      </c>
      <c r="B1202" s="16"/>
      <c r="C1202" s="17">
        <v>2310000</v>
      </c>
      <c r="D1202" s="17">
        <v>3500000</v>
      </c>
    </row>
    <row r="1203" spans="1:4">
      <c r="A1203" s="12" t="s">
        <v>25</v>
      </c>
      <c r="B1203" s="16"/>
      <c r="C1203" s="17">
        <v>935000</v>
      </c>
      <c r="D1203" s="17">
        <v>1000000</v>
      </c>
    </row>
    <row r="1204" spans="1:4">
      <c r="A1204" s="12" t="s">
        <v>109</v>
      </c>
      <c r="B1204" s="16"/>
      <c r="C1204" s="17">
        <v>770000</v>
      </c>
      <c r="D1204" s="17">
        <v>1000000</v>
      </c>
    </row>
    <row r="1205" spans="1:4">
      <c r="A1205" s="12" t="s">
        <v>85</v>
      </c>
      <c r="B1205" s="16"/>
      <c r="C1205" s="17">
        <v>275000</v>
      </c>
      <c r="D1205" s="17">
        <v>275000</v>
      </c>
    </row>
    <row r="1206" spans="1:4">
      <c r="A1206" s="25" t="s">
        <v>28</v>
      </c>
      <c r="B1206" s="14"/>
      <c r="C1206" s="15">
        <v>4290000</v>
      </c>
      <c r="D1206" s="15">
        <f>SUM(D1201:D1205)</f>
        <v>5775000</v>
      </c>
    </row>
    <row r="1207" spans="1:4">
      <c r="A1207" s="12" t="s">
        <v>29</v>
      </c>
      <c r="B1207" s="16"/>
      <c r="C1207" s="17">
        <v>495000</v>
      </c>
      <c r="D1207" s="17">
        <v>495000</v>
      </c>
    </row>
    <row r="1208" spans="1:4">
      <c r="A1208" s="12" t="s">
        <v>30</v>
      </c>
      <c r="B1208" s="16"/>
      <c r="C1208" s="17">
        <v>55000</v>
      </c>
      <c r="D1208" s="17">
        <v>55000</v>
      </c>
    </row>
    <row r="1209" spans="1:4">
      <c r="A1209" s="12" t="s">
        <v>31</v>
      </c>
      <c r="B1209" s="16"/>
      <c r="C1209" s="17">
        <v>44000</v>
      </c>
      <c r="D1209" s="17">
        <v>44000</v>
      </c>
    </row>
    <row r="1210" spans="1:4">
      <c r="A1210" s="25" t="s">
        <v>32</v>
      </c>
      <c r="B1210" s="14"/>
      <c r="C1210" s="15">
        <v>12914000</v>
      </c>
      <c r="D1210" s="15">
        <f>SUM(D1198+D1206+D1207+D1208+D1209)</f>
        <v>14399000</v>
      </c>
    </row>
    <row r="1211" spans="1:4">
      <c r="A1211" s="11" t="s">
        <v>33</v>
      </c>
      <c r="B1211" s="16"/>
      <c r="C1211" s="17"/>
      <c r="D1211" s="24"/>
    </row>
    <row r="1212" spans="1:4">
      <c r="A1212" s="11" t="s">
        <v>34</v>
      </c>
      <c r="B1212" s="16"/>
      <c r="C1212" s="17"/>
      <c r="D1212" s="24"/>
    </row>
    <row r="1213" spans="1:4">
      <c r="A1213" s="12" t="s">
        <v>111</v>
      </c>
      <c r="B1213" s="16"/>
      <c r="C1213" s="129">
        <v>1300000</v>
      </c>
      <c r="D1213" s="219">
        <v>700000</v>
      </c>
    </row>
    <row r="1214" spans="1:4">
      <c r="A1214" s="12" t="s">
        <v>36</v>
      </c>
      <c r="B1214" s="16"/>
      <c r="C1214" s="17">
        <v>0</v>
      </c>
      <c r="D1214" s="24"/>
    </row>
    <row r="1215" spans="1:4">
      <c r="A1215" s="11" t="s">
        <v>37</v>
      </c>
      <c r="B1215" s="16"/>
      <c r="C1215" s="17"/>
      <c r="D1215" s="24"/>
    </row>
    <row r="1216" spans="1:4">
      <c r="A1216" s="12" t="s">
        <v>38</v>
      </c>
      <c r="B1216" s="16"/>
      <c r="C1216" s="98">
        <v>40000</v>
      </c>
      <c r="D1216" s="218">
        <v>200000</v>
      </c>
    </row>
    <row r="1217" spans="1:4">
      <c r="A1217" s="12" t="s">
        <v>39</v>
      </c>
      <c r="B1217" s="16"/>
      <c r="C1217" s="17">
        <v>0</v>
      </c>
      <c r="D1217" s="24"/>
    </row>
    <row r="1218" spans="1:4">
      <c r="A1218" s="12" t="s">
        <v>40</v>
      </c>
      <c r="B1218" s="16"/>
      <c r="C1218" s="17">
        <v>0</v>
      </c>
      <c r="D1218" s="24"/>
    </row>
    <row r="1219" spans="1:4">
      <c r="A1219" s="12" t="s">
        <v>41</v>
      </c>
      <c r="B1219" s="16"/>
      <c r="C1219" s="17">
        <v>5000</v>
      </c>
      <c r="D1219" s="26">
        <v>5000</v>
      </c>
    </row>
    <row r="1220" spans="1:4">
      <c r="A1220" s="12" t="s">
        <v>42</v>
      </c>
      <c r="B1220" s="16"/>
      <c r="C1220" s="17">
        <v>10000</v>
      </c>
      <c r="D1220" s="26">
        <v>10000</v>
      </c>
    </row>
    <row r="1221" spans="1:4">
      <c r="A1221" s="12" t="s">
        <v>43</v>
      </c>
      <c r="B1221" s="16"/>
      <c r="C1221" s="17">
        <v>0</v>
      </c>
      <c r="D1221" s="26">
        <v>0</v>
      </c>
    </row>
    <row r="1222" spans="1:4">
      <c r="A1222" s="12" t="s">
        <v>44</v>
      </c>
      <c r="B1222" s="16"/>
      <c r="C1222" s="17">
        <v>4000</v>
      </c>
      <c r="D1222" s="26">
        <v>4000</v>
      </c>
    </row>
    <row r="1223" spans="1:4">
      <c r="A1223" s="12" t="s">
        <v>45</v>
      </c>
      <c r="B1223" s="16"/>
      <c r="C1223" s="17">
        <v>3000</v>
      </c>
      <c r="D1223" s="26">
        <v>3000</v>
      </c>
    </row>
    <row r="1224" spans="1:4">
      <c r="A1224" s="12" t="s">
        <v>115</v>
      </c>
      <c r="B1224" s="16"/>
      <c r="C1224" s="17">
        <v>0</v>
      </c>
      <c r="D1224" s="24"/>
    </row>
    <row r="1225" spans="1:4">
      <c r="A1225" s="11" t="s">
        <v>47</v>
      </c>
      <c r="B1225" s="16"/>
      <c r="C1225" s="17"/>
      <c r="D1225" s="24"/>
    </row>
    <row r="1226" spans="1:4">
      <c r="A1226" s="12" t="s">
        <v>48</v>
      </c>
      <c r="B1226" s="16"/>
      <c r="C1226" s="17">
        <v>25000</v>
      </c>
      <c r="D1226" s="218">
        <v>10000</v>
      </c>
    </row>
    <row r="1227" spans="1:4">
      <c r="A1227" s="12" t="s">
        <v>49</v>
      </c>
      <c r="B1227" s="16"/>
      <c r="C1227" s="17">
        <v>125000</v>
      </c>
      <c r="D1227" s="218">
        <v>75000</v>
      </c>
    </row>
    <row r="1228" spans="1:4">
      <c r="A1228" s="12" t="s">
        <v>50</v>
      </c>
      <c r="B1228" s="16"/>
      <c r="C1228" s="17">
        <v>15000</v>
      </c>
      <c r="D1228" s="218">
        <v>30000</v>
      </c>
    </row>
    <row r="1229" spans="1:4">
      <c r="A1229" s="12" t="s">
        <v>51</v>
      </c>
      <c r="B1229" s="16"/>
      <c r="C1229" s="98">
        <v>27500</v>
      </c>
      <c r="D1229" s="218">
        <v>50000</v>
      </c>
    </row>
    <row r="1230" spans="1:4">
      <c r="A1230" s="11" t="s">
        <v>52</v>
      </c>
      <c r="B1230" s="16"/>
      <c r="C1230" s="17"/>
      <c r="D1230" s="24"/>
    </row>
    <row r="1231" spans="1:4">
      <c r="A1231" s="12" t="s">
        <v>53</v>
      </c>
      <c r="B1231" s="16"/>
      <c r="C1231" s="98">
        <v>125000</v>
      </c>
      <c r="D1231" s="218">
        <v>50000</v>
      </c>
    </row>
    <row r="1232" spans="1:4">
      <c r="A1232" s="12" t="s">
        <v>118</v>
      </c>
      <c r="B1232" s="16"/>
      <c r="C1232" s="17">
        <v>0</v>
      </c>
      <c r="D1232" s="17">
        <v>0</v>
      </c>
    </row>
    <row r="1233" spans="1:4">
      <c r="A1233" s="12" t="s">
        <v>119</v>
      </c>
      <c r="B1233" s="16"/>
      <c r="C1233" s="17">
        <v>0</v>
      </c>
      <c r="D1233" s="17">
        <v>0</v>
      </c>
    </row>
    <row r="1234" spans="1:4">
      <c r="A1234" s="12" t="s">
        <v>120</v>
      </c>
      <c r="B1234" s="16"/>
      <c r="C1234" s="17">
        <v>0</v>
      </c>
      <c r="D1234" s="17">
        <v>0</v>
      </c>
    </row>
    <row r="1235" spans="1:4">
      <c r="A1235" s="69" t="s">
        <v>121</v>
      </c>
      <c r="B1235" s="51"/>
      <c r="C1235" s="52">
        <v>0</v>
      </c>
      <c r="D1235" s="17">
        <v>0</v>
      </c>
    </row>
    <row r="1236" spans="1:4">
      <c r="A1236" s="54"/>
      <c r="B1236" s="54"/>
      <c r="C1236" s="55"/>
      <c r="D1236" s="3"/>
    </row>
    <row r="1237" spans="1:4">
      <c r="A1237" s="27"/>
      <c r="B1237" s="27"/>
      <c r="C1237" s="28"/>
      <c r="D1237" s="3"/>
    </row>
    <row r="1238" spans="1:4">
      <c r="A1238" s="27"/>
      <c r="B1238" s="27"/>
      <c r="C1238" s="28"/>
      <c r="D1238" s="3"/>
    </row>
    <row r="1239" spans="1:4">
      <c r="A1239" s="27"/>
      <c r="B1239" s="27"/>
      <c r="C1239" s="28"/>
      <c r="D1239" s="3"/>
    </row>
    <row r="1240" spans="1:4">
      <c r="A1240" s="27"/>
      <c r="B1240" s="27"/>
      <c r="C1240" s="28"/>
      <c r="D1240" s="3"/>
    </row>
    <row r="1241" spans="1:4">
      <c r="A1241" s="27"/>
      <c r="B1241" s="27"/>
      <c r="C1241" s="28"/>
      <c r="D1241" s="3"/>
    </row>
    <row r="1242" spans="1:4">
      <c r="A1242" s="67"/>
      <c r="B1242" s="67"/>
      <c r="C1242" s="44"/>
      <c r="D1242" s="3"/>
    </row>
    <row r="1243" spans="1:4">
      <c r="A1243" s="235" t="s">
        <v>0</v>
      </c>
      <c r="B1243" s="236"/>
      <c r="C1243" s="236"/>
      <c r="D1243" s="236"/>
    </row>
    <row r="1244" spans="1:4">
      <c r="A1244" s="235" t="s">
        <v>230</v>
      </c>
      <c r="B1244" s="236"/>
      <c r="C1244" s="236"/>
      <c r="D1244" s="236"/>
    </row>
    <row r="1245" spans="1:4">
      <c r="A1245" s="235" t="s">
        <v>229</v>
      </c>
      <c r="B1245" s="236"/>
      <c r="C1245" s="236"/>
      <c r="D1245" s="236"/>
    </row>
    <row r="1246" spans="1:4">
      <c r="A1246" s="248" t="s">
        <v>3</v>
      </c>
      <c r="B1246" s="249"/>
      <c r="C1246" s="249"/>
      <c r="D1246" s="249"/>
    </row>
    <row r="1247" spans="1:4" ht="47.25">
      <c r="A1247" s="6" t="s">
        <v>4</v>
      </c>
      <c r="B1247" s="6"/>
      <c r="C1247" s="7" t="s">
        <v>5</v>
      </c>
      <c r="D1247" s="7" t="s">
        <v>378</v>
      </c>
    </row>
    <row r="1248" spans="1:4">
      <c r="A1248" s="11"/>
      <c r="B1248" s="12"/>
      <c r="C1248" s="13"/>
      <c r="D1248" s="24"/>
    </row>
    <row r="1249" spans="1:4">
      <c r="A1249" s="11" t="s">
        <v>122</v>
      </c>
      <c r="B1249" s="12"/>
      <c r="C1249" s="25"/>
      <c r="D1249" s="24"/>
    </row>
    <row r="1250" spans="1:4">
      <c r="A1250" s="12" t="s">
        <v>231</v>
      </c>
      <c r="B1250" s="16"/>
      <c r="C1250" s="17">
        <v>0</v>
      </c>
      <c r="D1250" s="17">
        <v>0</v>
      </c>
    </row>
    <row r="1251" spans="1:4">
      <c r="A1251" s="12" t="s">
        <v>125</v>
      </c>
      <c r="B1251" s="16"/>
      <c r="C1251" s="17">
        <v>0</v>
      </c>
      <c r="D1251" s="17">
        <v>0</v>
      </c>
    </row>
    <row r="1252" spans="1:4">
      <c r="A1252" s="12" t="s">
        <v>232</v>
      </c>
      <c r="B1252" s="16"/>
      <c r="C1252" s="17">
        <v>0</v>
      </c>
      <c r="D1252" s="17">
        <v>0</v>
      </c>
    </row>
    <row r="1253" spans="1:4">
      <c r="A1253" s="11" t="s">
        <v>127</v>
      </c>
      <c r="B1253" s="16"/>
      <c r="C1253" s="17"/>
      <c r="D1253" s="24"/>
    </row>
    <row r="1254" spans="1:4">
      <c r="A1254" s="12" t="s">
        <v>128</v>
      </c>
      <c r="B1254" s="16"/>
      <c r="C1254" s="17">
        <v>30000</v>
      </c>
      <c r="D1254" s="26">
        <v>30000</v>
      </c>
    </row>
    <row r="1255" spans="1:4">
      <c r="A1255" s="12" t="s">
        <v>233</v>
      </c>
      <c r="B1255" s="16"/>
      <c r="C1255" s="17">
        <v>0</v>
      </c>
      <c r="D1255" s="17">
        <v>0</v>
      </c>
    </row>
    <row r="1256" spans="1:4">
      <c r="A1256" s="12" t="s">
        <v>129</v>
      </c>
      <c r="B1256" s="16"/>
      <c r="C1256" s="17">
        <v>5000</v>
      </c>
      <c r="D1256" s="218">
        <v>10000</v>
      </c>
    </row>
    <row r="1257" spans="1:4">
      <c r="A1257" s="12" t="s">
        <v>234</v>
      </c>
      <c r="B1257" s="16"/>
      <c r="C1257" s="17">
        <v>0</v>
      </c>
      <c r="D1257" s="17">
        <v>0</v>
      </c>
    </row>
    <row r="1258" spans="1:4">
      <c r="A1258" s="12" t="s">
        <v>235</v>
      </c>
      <c r="B1258" s="16"/>
      <c r="C1258" s="17">
        <v>0</v>
      </c>
      <c r="D1258" s="17">
        <v>0</v>
      </c>
    </row>
    <row r="1259" spans="1:4">
      <c r="A1259" s="11" t="s">
        <v>57</v>
      </c>
      <c r="B1259" s="16"/>
      <c r="C1259" s="17"/>
      <c r="D1259" s="17"/>
    </row>
    <row r="1260" spans="1:4">
      <c r="A1260" s="12" t="s">
        <v>236</v>
      </c>
      <c r="B1260" s="16"/>
      <c r="C1260" s="17">
        <v>0</v>
      </c>
      <c r="D1260" s="17">
        <v>0</v>
      </c>
    </row>
    <row r="1261" spans="1:4">
      <c r="A1261" s="25" t="s">
        <v>60</v>
      </c>
      <c r="B1261" s="14"/>
      <c r="C1261" s="15">
        <v>1714500</v>
      </c>
      <c r="D1261" s="15">
        <v>1177000</v>
      </c>
    </row>
    <row r="1262" spans="1:4">
      <c r="A1262" s="11" t="s">
        <v>61</v>
      </c>
      <c r="B1262" s="16"/>
      <c r="C1262" s="17"/>
      <c r="D1262" s="24"/>
    </row>
    <row r="1263" spans="1:4">
      <c r="A1263" s="12" t="s">
        <v>237</v>
      </c>
      <c r="B1263" s="16"/>
      <c r="C1263" s="17">
        <v>0</v>
      </c>
      <c r="D1263" s="17">
        <v>0</v>
      </c>
    </row>
    <row r="1264" spans="1:4">
      <c r="A1264" s="12" t="s">
        <v>135</v>
      </c>
      <c r="B1264" s="16"/>
      <c r="C1264" s="17">
        <v>0</v>
      </c>
      <c r="D1264" s="17">
        <v>0</v>
      </c>
    </row>
    <row r="1265" spans="1:4">
      <c r="A1265" s="12" t="s">
        <v>140</v>
      </c>
      <c r="B1265" s="16"/>
      <c r="C1265" s="17">
        <v>0</v>
      </c>
      <c r="D1265" s="17">
        <v>0</v>
      </c>
    </row>
    <row r="1266" spans="1:4">
      <c r="A1266" s="11" t="s">
        <v>144</v>
      </c>
      <c r="B1266" s="14"/>
      <c r="C1266" s="17"/>
      <c r="D1266" s="17"/>
    </row>
    <row r="1267" spans="1:4">
      <c r="A1267" s="12" t="s">
        <v>238</v>
      </c>
      <c r="B1267" s="16"/>
      <c r="C1267" s="17">
        <v>0</v>
      </c>
      <c r="D1267" s="17">
        <v>0</v>
      </c>
    </row>
    <row r="1268" spans="1:4">
      <c r="A1268" s="25" t="s">
        <v>64</v>
      </c>
      <c r="B1268" s="14"/>
      <c r="C1268" s="15">
        <v>0</v>
      </c>
      <c r="D1268" s="15">
        <v>0</v>
      </c>
    </row>
    <row r="1269" spans="1:4">
      <c r="A1269" s="11" t="s">
        <v>87</v>
      </c>
      <c r="B1269" s="16"/>
      <c r="C1269" s="17"/>
      <c r="D1269" s="17"/>
    </row>
    <row r="1270" spans="1:4">
      <c r="A1270" s="12" t="s">
        <v>68</v>
      </c>
      <c r="B1270" s="16"/>
      <c r="C1270" s="17">
        <v>0</v>
      </c>
      <c r="D1270" s="17">
        <v>0</v>
      </c>
    </row>
    <row r="1271" spans="1:4">
      <c r="A1271" s="12" t="s">
        <v>239</v>
      </c>
      <c r="B1271" s="16"/>
      <c r="C1271" s="17">
        <v>0</v>
      </c>
      <c r="D1271" s="17">
        <v>0</v>
      </c>
    </row>
    <row r="1272" spans="1:4">
      <c r="A1272" s="12" t="s">
        <v>240</v>
      </c>
      <c r="B1272" s="16"/>
      <c r="C1272" s="17">
        <v>0</v>
      </c>
      <c r="D1272" s="17">
        <v>0</v>
      </c>
    </row>
    <row r="1273" spans="1:4">
      <c r="A1273" s="12" t="s">
        <v>241</v>
      </c>
      <c r="B1273" s="16"/>
      <c r="C1273" s="17">
        <v>0</v>
      </c>
      <c r="D1273" s="17">
        <v>0</v>
      </c>
    </row>
    <row r="1274" spans="1:4">
      <c r="A1274" s="12" t="s">
        <v>242</v>
      </c>
      <c r="B1274" s="16"/>
      <c r="C1274" s="17">
        <v>0</v>
      </c>
      <c r="D1274" s="17">
        <v>0</v>
      </c>
    </row>
    <row r="1275" spans="1:4">
      <c r="A1275" s="12" t="s">
        <v>150</v>
      </c>
      <c r="B1275" s="16"/>
      <c r="C1275" s="17">
        <v>0</v>
      </c>
      <c r="D1275" s="17">
        <v>0</v>
      </c>
    </row>
    <row r="1276" spans="1:4">
      <c r="A1276" s="25" t="s">
        <v>74</v>
      </c>
      <c r="B1276" s="14"/>
      <c r="C1276" s="15">
        <v>0</v>
      </c>
      <c r="D1276" s="15">
        <v>0</v>
      </c>
    </row>
    <row r="1277" spans="1:4">
      <c r="A1277" s="25" t="s">
        <v>151</v>
      </c>
      <c r="B1277" s="14"/>
      <c r="C1277" s="15">
        <f>SUM(C1261+C1276)</f>
        <v>1714500</v>
      </c>
      <c r="D1277" s="15">
        <f>SUM(D1261)</f>
        <v>1177000</v>
      </c>
    </row>
    <row r="1278" spans="1:4">
      <c r="A1278" s="65" t="s">
        <v>243</v>
      </c>
      <c r="B1278" s="57"/>
      <c r="C1278" s="58">
        <f>SUM(C1210+C1277)</f>
        <v>14628500</v>
      </c>
      <c r="D1278" s="15">
        <f>SUM(D1210+D1277)</f>
        <v>15576000</v>
      </c>
    </row>
    <row r="1279" spans="1:4">
      <c r="A1279" s="54"/>
      <c r="B1279" s="54"/>
      <c r="C1279" s="55"/>
      <c r="D1279" s="3"/>
    </row>
    <row r="1280" spans="1:4">
      <c r="A1280" s="27"/>
      <c r="B1280" s="27"/>
      <c r="C1280" s="28"/>
      <c r="D1280" s="3"/>
    </row>
    <row r="1281" spans="1:4">
      <c r="A1281" s="27"/>
      <c r="B1281" s="27"/>
      <c r="C1281" s="28"/>
      <c r="D1281" s="3"/>
    </row>
    <row r="1282" spans="1:4">
      <c r="A1282" s="27"/>
      <c r="B1282" s="27"/>
      <c r="C1282" s="28"/>
      <c r="D1282" s="3"/>
    </row>
    <row r="1283" spans="1:4">
      <c r="A1283" s="27"/>
      <c r="B1283" s="27"/>
      <c r="C1283" s="28"/>
      <c r="D1283" s="3"/>
    </row>
    <row r="1284" spans="1:4">
      <c r="A1284" s="27"/>
      <c r="B1284" s="27"/>
      <c r="C1284" s="28"/>
      <c r="D1284" s="3"/>
    </row>
    <row r="1285" spans="1:4">
      <c r="A1285" s="27"/>
      <c r="B1285" s="27"/>
      <c r="C1285" s="28"/>
      <c r="D1285" s="3"/>
    </row>
    <row r="1286" spans="1:4">
      <c r="A1286" s="27"/>
      <c r="B1286" s="27"/>
      <c r="C1286" s="28"/>
      <c r="D1286" s="3"/>
    </row>
    <row r="1287" spans="1:4">
      <c r="A1287" s="27"/>
      <c r="B1287" s="27"/>
      <c r="C1287" s="28"/>
      <c r="D1287" s="3"/>
    </row>
    <row r="1288" spans="1:4">
      <c r="A1288" s="27"/>
      <c r="B1288" s="27"/>
      <c r="C1288" s="28"/>
      <c r="D1288" s="3"/>
    </row>
    <row r="1289" spans="1:4">
      <c r="A1289" s="27"/>
      <c r="B1289" s="27"/>
      <c r="C1289" s="28"/>
      <c r="D1289" s="3"/>
    </row>
    <row r="1290" spans="1:4">
      <c r="A1290" s="27"/>
      <c r="B1290" s="27"/>
      <c r="C1290" s="28"/>
      <c r="D1290" s="3"/>
    </row>
    <row r="1291" spans="1:4">
      <c r="A1291" s="27"/>
      <c r="B1291" s="27"/>
      <c r="C1291" s="28"/>
      <c r="D1291" s="3"/>
    </row>
    <row r="1292" spans="1:4">
      <c r="A1292" s="27"/>
      <c r="B1292" s="27"/>
      <c r="C1292" s="28"/>
      <c r="D1292" s="3"/>
    </row>
    <row r="1293" spans="1:4">
      <c r="A1293" s="27"/>
      <c r="B1293" s="27"/>
      <c r="C1293" s="28"/>
      <c r="D1293" s="3"/>
    </row>
    <row r="1294" spans="1:4">
      <c r="A1294" s="27"/>
      <c r="B1294" s="27"/>
      <c r="C1294" s="28"/>
      <c r="D1294" s="3"/>
    </row>
    <row r="1295" spans="1:4">
      <c r="A1295" s="27"/>
      <c r="B1295" s="27"/>
      <c r="C1295" s="28"/>
      <c r="D1295" s="3"/>
    </row>
    <row r="1296" spans="1:4">
      <c r="A1296" s="27"/>
      <c r="B1296" s="27"/>
      <c r="C1296" s="28"/>
      <c r="D1296" s="3"/>
    </row>
    <row r="1297" spans="1:4">
      <c r="A1297" s="27"/>
      <c r="B1297" s="27"/>
      <c r="C1297" s="28"/>
      <c r="D1297" s="3"/>
    </row>
    <row r="1298" spans="1:4">
      <c r="A1298" s="27"/>
      <c r="B1298" s="27"/>
      <c r="C1298" s="28"/>
      <c r="D1298" s="3"/>
    </row>
    <row r="1299" spans="1:4">
      <c r="A1299" s="27"/>
      <c r="B1299" s="27"/>
      <c r="C1299" s="28"/>
      <c r="D1299" s="3"/>
    </row>
    <row r="1300" spans="1:4">
      <c r="A1300" s="27"/>
      <c r="B1300" s="27"/>
      <c r="C1300" s="28"/>
      <c r="D1300" s="3"/>
    </row>
    <row r="1301" spans="1:4">
      <c r="A1301" s="27"/>
      <c r="B1301" s="27"/>
      <c r="C1301" s="28"/>
      <c r="D1301" s="3"/>
    </row>
    <row r="1302" spans="1:4">
      <c r="A1302" s="232" t="s">
        <v>0</v>
      </c>
      <c r="B1302" s="233"/>
      <c r="C1302" s="233"/>
      <c r="D1302" s="71"/>
    </row>
    <row r="1303" spans="1:4">
      <c r="A1303" s="235" t="s">
        <v>176</v>
      </c>
      <c r="B1303" s="236"/>
      <c r="C1303" s="236"/>
      <c r="D1303" s="237"/>
    </row>
    <row r="1304" spans="1:4">
      <c r="A1304" s="235" t="s">
        <v>244</v>
      </c>
      <c r="B1304" s="236"/>
      <c r="C1304" s="236"/>
      <c r="D1304" s="237"/>
    </row>
    <row r="1305" spans="1:4">
      <c r="A1305" s="245" t="s">
        <v>3</v>
      </c>
      <c r="B1305" s="246"/>
      <c r="C1305" s="246"/>
      <c r="D1305" s="247"/>
    </row>
    <row r="1306" spans="1:4" ht="47.25">
      <c r="A1306" s="22" t="s">
        <v>4</v>
      </c>
      <c r="B1306" s="22"/>
      <c r="C1306" s="23" t="s">
        <v>5</v>
      </c>
      <c r="D1306" s="23" t="s">
        <v>378</v>
      </c>
    </row>
    <row r="1307" spans="1:4">
      <c r="A1307" s="11" t="s">
        <v>17</v>
      </c>
      <c r="B1307" s="12"/>
      <c r="C1307" s="13"/>
      <c r="D1307" s="24"/>
    </row>
    <row r="1308" spans="1:4">
      <c r="A1308" s="11" t="s">
        <v>18</v>
      </c>
      <c r="B1308" s="12"/>
      <c r="C1308" s="13"/>
      <c r="D1308" s="24"/>
    </row>
    <row r="1309" spans="1:4">
      <c r="A1309" s="12" t="s">
        <v>19</v>
      </c>
      <c r="B1309" s="16"/>
      <c r="C1309" s="17">
        <v>440000</v>
      </c>
      <c r="D1309" s="17">
        <v>440000</v>
      </c>
    </row>
    <row r="1310" spans="1:4">
      <c r="A1310" s="12" t="s">
        <v>106</v>
      </c>
      <c r="B1310" s="16"/>
      <c r="C1310" s="17">
        <v>275000</v>
      </c>
      <c r="D1310" s="17">
        <v>275000</v>
      </c>
    </row>
    <row r="1311" spans="1:4">
      <c r="A1311" s="12" t="s">
        <v>21</v>
      </c>
      <c r="B1311" s="16"/>
      <c r="C1311" s="17">
        <v>66000</v>
      </c>
      <c r="D1311" s="17">
        <v>66000</v>
      </c>
    </row>
    <row r="1312" spans="1:4">
      <c r="A1312" s="25" t="s">
        <v>107</v>
      </c>
      <c r="B1312" s="14"/>
      <c r="C1312" s="15">
        <v>781000</v>
      </c>
      <c r="D1312" s="15">
        <f>SUM(D1309:D1311)</f>
        <v>781000</v>
      </c>
    </row>
    <row r="1313" spans="1:4">
      <c r="A1313" s="12"/>
      <c r="B1313" s="16"/>
      <c r="C1313" s="17"/>
      <c r="D1313" s="17"/>
    </row>
    <row r="1314" spans="1:4">
      <c r="A1314" s="11" t="s">
        <v>84</v>
      </c>
      <c r="B1314" s="16"/>
      <c r="C1314" s="17"/>
      <c r="D1314" s="17"/>
    </row>
    <row r="1315" spans="1:4">
      <c r="A1315" s="12" t="s">
        <v>23</v>
      </c>
      <c r="B1315" s="16"/>
      <c r="C1315" s="17">
        <v>0</v>
      </c>
      <c r="D1315" s="17">
        <v>0</v>
      </c>
    </row>
    <row r="1316" spans="1:4">
      <c r="A1316" s="12" t="s">
        <v>24</v>
      </c>
      <c r="B1316" s="16"/>
      <c r="C1316" s="17">
        <v>550000</v>
      </c>
      <c r="D1316" s="17">
        <v>550000</v>
      </c>
    </row>
    <row r="1317" spans="1:4">
      <c r="A1317" s="12" t="s">
        <v>25</v>
      </c>
      <c r="B1317" s="16"/>
      <c r="C1317" s="17">
        <v>192500</v>
      </c>
      <c r="D1317" s="17">
        <v>192500</v>
      </c>
    </row>
    <row r="1318" spans="1:4">
      <c r="A1318" s="12" t="s">
        <v>109</v>
      </c>
      <c r="B1318" s="16"/>
      <c r="C1318" s="17">
        <v>165000</v>
      </c>
      <c r="D1318" s="17">
        <v>165000</v>
      </c>
    </row>
    <row r="1319" spans="1:4">
      <c r="A1319" s="12" t="s">
        <v>85</v>
      </c>
      <c r="B1319" s="16"/>
      <c r="C1319" s="17">
        <v>82500</v>
      </c>
      <c r="D1319" s="17">
        <v>82500</v>
      </c>
    </row>
    <row r="1320" spans="1:4">
      <c r="A1320" s="25" t="s">
        <v>245</v>
      </c>
      <c r="B1320" s="14"/>
      <c r="C1320" s="15">
        <v>990000</v>
      </c>
      <c r="D1320" s="15">
        <f>SUM(D1315:D1319)</f>
        <v>990000</v>
      </c>
    </row>
    <row r="1321" spans="1:4">
      <c r="A1321" s="45" t="s">
        <v>29</v>
      </c>
      <c r="B1321" s="16"/>
      <c r="C1321" s="17">
        <v>44000</v>
      </c>
      <c r="D1321" s="17">
        <v>44000</v>
      </c>
    </row>
    <row r="1322" spans="1:4">
      <c r="A1322" s="45" t="s">
        <v>246</v>
      </c>
      <c r="B1322" s="16"/>
      <c r="C1322" s="17">
        <v>33000</v>
      </c>
      <c r="D1322" s="17">
        <v>33000</v>
      </c>
    </row>
    <row r="1323" spans="1:4">
      <c r="A1323" s="45" t="s">
        <v>247</v>
      </c>
      <c r="B1323" s="16"/>
      <c r="C1323" s="17">
        <v>22000</v>
      </c>
      <c r="D1323" s="17">
        <v>22000</v>
      </c>
    </row>
    <row r="1324" spans="1:4">
      <c r="A1324" s="25" t="s">
        <v>248</v>
      </c>
      <c r="B1324" s="14"/>
      <c r="C1324" s="15">
        <v>1870000</v>
      </c>
      <c r="D1324" s="15">
        <f>SUM(D1312+D1320+D1321+D1322+D1323)</f>
        <v>1870000</v>
      </c>
    </row>
    <row r="1325" spans="1:4">
      <c r="A1325" s="11" t="s">
        <v>33</v>
      </c>
      <c r="B1325" s="16"/>
      <c r="C1325" s="17"/>
      <c r="D1325" s="17"/>
    </row>
    <row r="1326" spans="1:4">
      <c r="A1326" s="12" t="s">
        <v>34</v>
      </c>
      <c r="B1326" s="16"/>
      <c r="C1326" s="17"/>
      <c r="D1326" s="17"/>
    </row>
    <row r="1327" spans="1:4">
      <c r="A1327" s="12" t="s">
        <v>111</v>
      </c>
      <c r="B1327" s="16"/>
      <c r="C1327" s="98">
        <v>500000</v>
      </c>
      <c r="D1327" s="218">
        <v>200000</v>
      </c>
    </row>
    <row r="1328" spans="1:4">
      <c r="A1328" s="12" t="s">
        <v>37</v>
      </c>
      <c r="B1328" s="16"/>
      <c r="C1328" s="17">
        <v>0</v>
      </c>
      <c r="D1328" s="24"/>
    </row>
    <row r="1329" spans="1:4">
      <c r="A1329" s="12" t="s">
        <v>38</v>
      </c>
      <c r="B1329" s="16"/>
      <c r="C1329" s="17">
        <v>0</v>
      </c>
      <c r="D1329" s="218">
        <v>100000</v>
      </c>
    </row>
    <row r="1330" spans="1:4">
      <c r="A1330" s="12" t="s">
        <v>41</v>
      </c>
      <c r="B1330" s="16"/>
      <c r="C1330" s="17">
        <v>20000</v>
      </c>
      <c r="D1330" s="218">
        <v>10000</v>
      </c>
    </row>
    <row r="1331" spans="1:4">
      <c r="A1331" s="45" t="s">
        <v>42</v>
      </c>
      <c r="B1331" s="16"/>
      <c r="C1331" s="17">
        <v>15000</v>
      </c>
      <c r="D1331" s="26">
        <v>15000</v>
      </c>
    </row>
    <row r="1332" spans="1:4">
      <c r="A1332" s="45" t="s">
        <v>43</v>
      </c>
      <c r="B1332" s="16"/>
      <c r="C1332" s="17">
        <v>0</v>
      </c>
      <c r="D1332" s="17">
        <v>0</v>
      </c>
    </row>
    <row r="1333" spans="1:4">
      <c r="A1333" s="12" t="s">
        <v>45</v>
      </c>
      <c r="B1333" s="16"/>
      <c r="C1333" s="17">
        <v>2000</v>
      </c>
      <c r="D1333" s="26">
        <v>2000</v>
      </c>
    </row>
    <row r="1334" spans="1:4">
      <c r="A1334" s="11" t="s">
        <v>47</v>
      </c>
      <c r="B1334" s="16"/>
      <c r="C1334" s="17"/>
      <c r="D1334" s="24"/>
    </row>
    <row r="1335" spans="1:4">
      <c r="A1335" s="12" t="s">
        <v>48</v>
      </c>
      <c r="B1335" s="16"/>
      <c r="C1335" s="17">
        <v>0</v>
      </c>
      <c r="D1335" s="17">
        <v>0</v>
      </c>
    </row>
    <row r="1336" spans="1:4">
      <c r="A1336" s="12" t="s">
        <v>49</v>
      </c>
      <c r="B1336" s="16"/>
      <c r="C1336" s="17">
        <v>0</v>
      </c>
      <c r="D1336" s="17">
        <v>0</v>
      </c>
    </row>
    <row r="1337" spans="1:4">
      <c r="A1337" s="12" t="s">
        <v>249</v>
      </c>
      <c r="B1337" s="16"/>
      <c r="C1337" s="17">
        <v>0</v>
      </c>
      <c r="D1337" s="224">
        <v>5000</v>
      </c>
    </row>
    <row r="1338" spans="1:4">
      <c r="A1338" s="12" t="s">
        <v>51</v>
      </c>
      <c r="B1338" s="16"/>
      <c r="C1338" s="17">
        <v>0</v>
      </c>
      <c r="D1338" s="224">
        <v>10000</v>
      </c>
    </row>
    <row r="1339" spans="1:4">
      <c r="A1339" s="12" t="s">
        <v>205</v>
      </c>
      <c r="B1339" s="16"/>
      <c r="C1339" s="17">
        <v>0</v>
      </c>
      <c r="D1339" s="17">
        <v>0</v>
      </c>
    </row>
    <row r="1340" spans="1:4">
      <c r="A1340" s="66" t="s">
        <v>52</v>
      </c>
      <c r="B1340" s="14"/>
      <c r="C1340" s="17"/>
      <c r="D1340" s="24"/>
    </row>
    <row r="1341" spans="1:4">
      <c r="A1341" s="12" t="s">
        <v>53</v>
      </c>
      <c r="B1341" s="16"/>
      <c r="C1341" s="17">
        <v>20000</v>
      </c>
      <c r="D1341" s="26">
        <v>20000</v>
      </c>
    </row>
    <row r="1342" spans="1:4">
      <c r="A1342" s="11" t="s">
        <v>122</v>
      </c>
      <c r="B1342" s="16"/>
      <c r="C1342" s="17">
        <v>0</v>
      </c>
      <c r="D1342" s="17">
        <v>0</v>
      </c>
    </row>
    <row r="1343" spans="1:4">
      <c r="A1343" s="12" t="s">
        <v>154</v>
      </c>
      <c r="B1343" s="16"/>
      <c r="C1343" s="17">
        <v>0</v>
      </c>
      <c r="D1343" s="17">
        <v>0</v>
      </c>
    </row>
    <row r="1344" spans="1:4">
      <c r="A1344" s="12" t="s">
        <v>172</v>
      </c>
      <c r="B1344" s="16"/>
      <c r="C1344" s="17">
        <v>0</v>
      </c>
      <c r="D1344" s="17">
        <v>0</v>
      </c>
    </row>
    <row r="1345" spans="1:4">
      <c r="A1345" s="12" t="s">
        <v>217</v>
      </c>
      <c r="B1345" s="16"/>
      <c r="C1345" s="17">
        <v>0</v>
      </c>
      <c r="D1345" s="17">
        <v>0</v>
      </c>
    </row>
    <row r="1346" spans="1:4">
      <c r="A1346" s="12" t="s">
        <v>250</v>
      </c>
      <c r="B1346" s="16"/>
      <c r="C1346" s="17">
        <v>0</v>
      </c>
      <c r="D1346" s="17">
        <v>0</v>
      </c>
    </row>
    <row r="1347" spans="1:4">
      <c r="A1347" s="11" t="s">
        <v>127</v>
      </c>
      <c r="B1347" s="16"/>
      <c r="C1347" s="17"/>
      <c r="D1347" s="24"/>
    </row>
    <row r="1348" spans="1:4">
      <c r="A1348" s="12" t="s">
        <v>128</v>
      </c>
      <c r="B1348" s="16"/>
      <c r="C1348" s="17">
        <v>25000</v>
      </c>
      <c r="D1348" s="26">
        <v>25000</v>
      </c>
    </row>
    <row r="1349" spans="1:4">
      <c r="A1349" s="12" t="s">
        <v>155</v>
      </c>
      <c r="B1349" s="16"/>
      <c r="C1349" s="17">
        <v>0</v>
      </c>
      <c r="D1349" s="17">
        <v>0</v>
      </c>
    </row>
    <row r="1350" spans="1:4">
      <c r="A1350" s="12" t="s">
        <v>129</v>
      </c>
      <c r="B1350" s="16"/>
      <c r="C1350" s="17">
        <v>0</v>
      </c>
      <c r="D1350" s="17">
        <v>0</v>
      </c>
    </row>
    <row r="1351" spans="1:4">
      <c r="A1351" s="12" t="s">
        <v>235</v>
      </c>
      <c r="B1351" s="16"/>
      <c r="C1351" s="17">
        <v>0</v>
      </c>
      <c r="D1351" s="17">
        <v>0</v>
      </c>
    </row>
    <row r="1352" spans="1:4">
      <c r="A1352" s="11" t="s">
        <v>57</v>
      </c>
      <c r="B1352" s="16"/>
      <c r="C1352" s="17">
        <v>0</v>
      </c>
      <c r="D1352" s="17">
        <v>0</v>
      </c>
    </row>
    <row r="1353" spans="1:4">
      <c r="A1353" s="12" t="s">
        <v>236</v>
      </c>
      <c r="B1353" s="16"/>
      <c r="C1353" s="17">
        <v>0</v>
      </c>
      <c r="D1353" s="17">
        <v>0</v>
      </c>
    </row>
    <row r="1354" spans="1:4">
      <c r="A1354" s="12" t="s">
        <v>251</v>
      </c>
      <c r="B1354" s="16"/>
      <c r="C1354" s="17">
        <v>0</v>
      </c>
      <c r="D1354" s="17">
        <v>0</v>
      </c>
    </row>
    <row r="1355" spans="1:4">
      <c r="A1355" s="12" t="s">
        <v>252</v>
      </c>
      <c r="B1355" s="16"/>
      <c r="C1355" s="17">
        <v>0</v>
      </c>
      <c r="D1355" s="17">
        <v>0</v>
      </c>
    </row>
    <row r="1356" spans="1:4">
      <c r="A1356" s="56" t="s">
        <v>60</v>
      </c>
      <c r="B1356" s="57"/>
      <c r="C1356" s="58">
        <f>SUM(C1327:C1355)</f>
        <v>582000</v>
      </c>
      <c r="D1356" s="15">
        <f>SUM(D1327:D1355)</f>
        <v>387000</v>
      </c>
    </row>
    <row r="1357" spans="1:4">
      <c r="A1357" s="72"/>
      <c r="B1357" s="73"/>
      <c r="C1357" s="74"/>
      <c r="D1357" s="3"/>
    </row>
    <row r="1358" spans="1:4">
      <c r="A1358" s="47"/>
      <c r="B1358" s="48"/>
      <c r="C1358" s="49"/>
      <c r="D1358" s="3"/>
    </row>
    <row r="1359" spans="1:4">
      <c r="A1359" s="47"/>
      <c r="B1359" s="48"/>
      <c r="C1359" s="49"/>
      <c r="D1359" s="3"/>
    </row>
    <row r="1360" spans="1:4">
      <c r="A1360" s="47"/>
      <c r="B1360" s="48"/>
      <c r="C1360" s="49"/>
      <c r="D1360" s="3"/>
    </row>
    <row r="1361" spans="1:4">
      <c r="A1361" s="47"/>
      <c r="B1361" s="48"/>
      <c r="C1361" s="49"/>
      <c r="D1361" s="3"/>
    </row>
    <row r="1362" spans="1:4">
      <c r="A1362" s="75"/>
      <c r="B1362" s="48"/>
      <c r="C1362" s="49"/>
      <c r="D1362" s="3"/>
    </row>
    <row r="1363" spans="1:4">
      <c r="A1363" s="232" t="s">
        <v>0</v>
      </c>
      <c r="B1363" s="233"/>
      <c r="C1363" s="233"/>
      <c r="D1363" s="234"/>
    </row>
    <row r="1364" spans="1:4">
      <c r="A1364" s="235" t="s">
        <v>176</v>
      </c>
      <c r="B1364" s="236"/>
      <c r="C1364" s="236"/>
      <c r="D1364" s="237"/>
    </row>
    <row r="1365" spans="1:4">
      <c r="A1365" s="259" t="s">
        <v>244</v>
      </c>
      <c r="B1365" s="260"/>
      <c r="C1365" s="260"/>
      <c r="D1365" s="261"/>
    </row>
    <row r="1366" spans="1:4">
      <c r="A1366" s="245" t="s">
        <v>3</v>
      </c>
      <c r="B1366" s="246"/>
      <c r="C1366" s="246"/>
      <c r="D1366" s="247"/>
    </row>
    <row r="1367" spans="1:4" ht="47.25">
      <c r="A1367" s="6" t="s">
        <v>4</v>
      </c>
      <c r="B1367" s="6"/>
      <c r="C1367" s="7" t="s">
        <v>5</v>
      </c>
      <c r="D1367" s="7" t="s">
        <v>378</v>
      </c>
    </row>
    <row r="1368" spans="1:4">
      <c r="A1368" s="11" t="s">
        <v>61</v>
      </c>
      <c r="B1368" s="16"/>
      <c r="C1368" s="17"/>
      <c r="D1368" s="3"/>
    </row>
    <row r="1369" spans="1:4">
      <c r="A1369" s="12" t="s">
        <v>237</v>
      </c>
      <c r="B1369" s="16"/>
      <c r="C1369" s="17">
        <v>0</v>
      </c>
      <c r="D1369" s="17">
        <v>0</v>
      </c>
    </row>
    <row r="1370" spans="1:4">
      <c r="A1370" s="12" t="s">
        <v>135</v>
      </c>
      <c r="B1370" s="16"/>
      <c r="C1370" s="17">
        <v>0</v>
      </c>
      <c r="D1370" s="17">
        <v>0</v>
      </c>
    </row>
    <row r="1371" spans="1:4">
      <c r="A1371" s="12" t="s">
        <v>253</v>
      </c>
      <c r="B1371" s="16"/>
      <c r="C1371" s="17">
        <v>0</v>
      </c>
      <c r="D1371" s="17">
        <v>0</v>
      </c>
    </row>
    <row r="1372" spans="1:4">
      <c r="A1372" s="11" t="s">
        <v>144</v>
      </c>
      <c r="B1372" s="16"/>
      <c r="C1372" s="17"/>
      <c r="D1372" s="24"/>
    </row>
    <row r="1373" spans="1:4">
      <c r="A1373" s="12" t="s">
        <v>254</v>
      </c>
      <c r="B1373" s="14"/>
      <c r="C1373" s="17">
        <v>2000</v>
      </c>
      <c r="D1373" s="26">
        <v>2000</v>
      </c>
    </row>
    <row r="1374" spans="1:4">
      <c r="A1374" s="12" t="s">
        <v>145</v>
      </c>
      <c r="B1374" s="16"/>
      <c r="C1374" s="17">
        <v>0</v>
      </c>
      <c r="D1374" s="24"/>
    </row>
    <row r="1375" spans="1:4">
      <c r="A1375" s="25" t="s">
        <v>64</v>
      </c>
      <c r="B1375" s="14"/>
      <c r="C1375" s="15">
        <v>2000</v>
      </c>
      <c r="D1375" s="15">
        <f>SUM(D1369:D1374)</f>
        <v>2000</v>
      </c>
    </row>
    <row r="1376" spans="1:4">
      <c r="A1376" s="11" t="s">
        <v>87</v>
      </c>
      <c r="B1376" s="16"/>
      <c r="C1376" s="17"/>
      <c r="D1376" s="3"/>
    </row>
    <row r="1377" spans="1:4">
      <c r="A1377" s="12" t="s">
        <v>67</v>
      </c>
      <c r="B1377" s="16"/>
      <c r="C1377" s="17">
        <v>0</v>
      </c>
      <c r="D1377" s="17">
        <v>0</v>
      </c>
    </row>
    <row r="1378" spans="1:4">
      <c r="A1378" s="12" t="s">
        <v>68</v>
      </c>
      <c r="B1378" s="16"/>
      <c r="C1378" s="17">
        <v>0</v>
      </c>
      <c r="D1378" s="17">
        <v>0</v>
      </c>
    </row>
    <row r="1379" spans="1:4">
      <c r="A1379" s="12" t="s">
        <v>255</v>
      </c>
      <c r="B1379" s="16"/>
      <c r="C1379" s="17">
        <v>0</v>
      </c>
      <c r="D1379" s="17">
        <v>0</v>
      </c>
    </row>
    <row r="1380" spans="1:4">
      <c r="A1380" s="12" t="s">
        <v>70</v>
      </c>
      <c r="B1380" s="16"/>
      <c r="C1380" s="17">
        <v>0</v>
      </c>
      <c r="D1380" s="17">
        <v>0</v>
      </c>
    </row>
    <row r="1381" spans="1:4">
      <c r="A1381" s="12" t="s">
        <v>71</v>
      </c>
      <c r="B1381" s="16"/>
      <c r="C1381" s="17">
        <v>0</v>
      </c>
      <c r="D1381" s="17">
        <v>0</v>
      </c>
    </row>
    <row r="1382" spans="1:4">
      <c r="A1382" s="12" t="s">
        <v>241</v>
      </c>
      <c r="B1382" s="16"/>
      <c r="C1382" s="17">
        <v>0</v>
      </c>
      <c r="D1382" s="17">
        <v>0</v>
      </c>
    </row>
    <row r="1383" spans="1:4">
      <c r="A1383" s="12" t="s">
        <v>256</v>
      </c>
      <c r="B1383" s="16"/>
      <c r="C1383" s="17">
        <v>0</v>
      </c>
      <c r="D1383" s="17">
        <v>0</v>
      </c>
    </row>
    <row r="1384" spans="1:4">
      <c r="A1384" s="12" t="s">
        <v>150</v>
      </c>
      <c r="B1384" s="16"/>
      <c r="C1384" s="17">
        <v>0</v>
      </c>
      <c r="D1384" s="17">
        <v>0</v>
      </c>
    </row>
    <row r="1385" spans="1:4">
      <c r="A1385" s="25" t="s">
        <v>74</v>
      </c>
      <c r="B1385" s="14"/>
      <c r="C1385" s="15">
        <v>0</v>
      </c>
      <c r="D1385" s="15">
        <v>0</v>
      </c>
    </row>
    <row r="1386" spans="1:4">
      <c r="A1386" s="25" t="s">
        <v>151</v>
      </c>
      <c r="B1386" s="14"/>
      <c r="C1386" s="15">
        <f>SUM(C1356+C1375)</f>
        <v>584000</v>
      </c>
      <c r="D1386" s="15">
        <f>SUM(D1356+D1375)</f>
        <v>389000</v>
      </c>
    </row>
    <row r="1387" spans="1:4">
      <c r="A1387" s="65" t="s">
        <v>257</v>
      </c>
      <c r="B1387" s="57"/>
      <c r="C1387" s="58">
        <f>SUM(C1324+C1386)</f>
        <v>2454000</v>
      </c>
      <c r="D1387" s="15">
        <f>SUM(D1324+D1386)</f>
        <v>2259000</v>
      </c>
    </row>
    <row r="1388" spans="1:4">
      <c r="A1388" s="72"/>
      <c r="B1388" s="73"/>
      <c r="C1388" s="74"/>
      <c r="D1388" s="3"/>
    </row>
    <row r="1389" spans="1:4">
      <c r="A1389" s="47"/>
      <c r="B1389" s="48"/>
      <c r="C1389" s="49"/>
    </row>
    <row r="1390" spans="1:4">
      <c r="A1390" s="47"/>
      <c r="B1390" s="48"/>
      <c r="C1390" s="49"/>
    </row>
    <row r="1391" spans="1:4">
      <c r="A1391" s="47"/>
      <c r="B1391" s="48"/>
      <c r="C1391" s="49"/>
    </row>
    <row r="1392" spans="1:4">
      <c r="A1392" s="47"/>
      <c r="B1392" s="48"/>
      <c r="C1392" s="49"/>
    </row>
    <row r="1393" spans="1:3">
      <c r="A1393" s="47"/>
      <c r="B1393" s="48"/>
      <c r="C1393" s="49"/>
    </row>
    <row r="1394" spans="1:3">
      <c r="A1394" s="47"/>
      <c r="B1394" s="48"/>
      <c r="C1394" s="49"/>
    </row>
    <row r="1395" spans="1:3">
      <c r="A1395" s="47"/>
      <c r="B1395" s="48"/>
      <c r="C1395" s="49"/>
    </row>
    <row r="1396" spans="1:3">
      <c r="A1396" s="47"/>
      <c r="B1396" s="48"/>
      <c r="C1396" s="49"/>
    </row>
    <row r="1397" spans="1:3">
      <c r="A1397" s="47"/>
      <c r="B1397" s="48"/>
      <c r="C1397" s="49"/>
    </row>
    <row r="1398" spans="1:3">
      <c r="A1398" s="47"/>
      <c r="B1398" s="48"/>
      <c r="C1398" s="49"/>
    </row>
    <row r="1399" spans="1:3">
      <c r="A1399" s="47"/>
      <c r="B1399" s="48"/>
      <c r="C1399" s="49"/>
    </row>
    <row r="1400" spans="1:3">
      <c r="A1400" s="47"/>
      <c r="B1400" s="48"/>
      <c r="C1400" s="49"/>
    </row>
    <row r="1401" spans="1:3">
      <c r="A1401" s="47"/>
      <c r="B1401" s="48"/>
      <c r="C1401" s="49"/>
    </row>
    <row r="1402" spans="1:3">
      <c r="A1402" s="47"/>
      <c r="B1402" s="48"/>
      <c r="C1402" s="49"/>
    </row>
    <row r="1403" spans="1:3">
      <c r="A1403" s="47"/>
      <c r="B1403" s="48"/>
      <c r="C1403" s="49"/>
    </row>
    <row r="1404" spans="1:3">
      <c r="A1404" s="47"/>
      <c r="B1404" s="48"/>
      <c r="C1404" s="49"/>
    </row>
    <row r="1405" spans="1:3">
      <c r="A1405" s="47"/>
      <c r="B1405" s="48"/>
      <c r="C1405" s="49"/>
    </row>
    <row r="1406" spans="1:3">
      <c r="A1406" s="47"/>
      <c r="B1406" s="48"/>
      <c r="C1406" s="49"/>
    </row>
    <row r="1407" spans="1:3">
      <c r="A1407" s="47"/>
      <c r="B1407" s="48"/>
      <c r="C1407" s="49"/>
    </row>
    <row r="1408" spans="1:3">
      <c r="A1408" s="47"/>
      <c r="B1408" s="48"/>
      <c r="C1408" s="49"/>
    </row>
    <row r="1409" spans="1:4">
      <c r="A1409" s="47"/>
      <c r="B1409" s="48"/>
      <c r="C1409" s="49"/>
    </row>
    <row r="1410" spans="1:4">
      <c r="A1410" s="47"/>
      <c r="B1410" s="48"/>
      <c r="C1410" s="49"/>
    </row>
    <row r="1411" spans="1:4">
      <c r="A1411" s="47"/>
      <c r="B1411" s="48"/>
      <c r="C1411" s="49"/>
    </row>
    <row r="1412" spans="1:4">
      <c r="A1412" s="47"/>
      <c r="B1412" s="48"/>
      <c r="C1412" s="49"/>
    </row>
    <row r="1413" spans="1:4">
      <c r="A1413" s="47"/>
      <c r="B1413" s="48"/>
      <c r="C1413" s="49"/>
    </row>
    <row r="1414" spans="1:4">
      <c r="A1414" s="47"/>
      <c r="B1414" s="48"/>
      <c r="C1414" s="49"/>
    </row>
    <row r="1415" spans="1:4">
      <c r="A1415" s="47"/>
      <c r="B1415" s="48"/>
      <c r="C1415" s="49"/>
    </row>
    <row r="1416" spans="1:4">
      <c r="A1416" s="47"/>
      <c r="B1416" s="48"/>
      <c r="C1416" s="49"/>
    </row>
    <row r="1417" spans="1:4">
      <c r="A1417" s="47"/>
      <c r="B1417" s="48"/>
      <c r="C1417" s="49"/>
    </row>
    <row r="1418" spans="1:4">
      <c r="A1418" s="47"/>
      <c r="B1418" s="48"/>
      <c r="C1418" s="49"/>
    </row>
    <row r="1419" spans="1:4">
      <c r="A1419" s="47"/>
      <c r="B1419" s="48"/>
      <c r="C1419" s="49"/>
    </row>
    <row r="1420" spans="1:4">
      <c r="A1420" s="67"/>
      <c r="B1420" s="67"/>
      <c r="C1420" s="44"/>
    </row>
    <row r="1421" spans="1:4">
      <c r="A1421" s="67"/>
      <c r="B1421" s="67"/>
      <c r="C1421" s="44"/>
      <c r="D1421" s="3"/>
    </row>
    <row r="1422" spans="1:4">
      <c r="A1422" s="232" t="s">
        <v>0</v>
      </c>
      <c r="B1422" s="233"/>
      <c r="C1422" s="233"/>
      <c r="D1422" s="234"/>
    </row>
    <row r="1423" spans="1:4">
      <c r="A1423" s="235" t="s">
        <v>176</v>
      </c>
      <c r="B1423" s="236"/>
      <c r="C1423" s="236"/>
      <c r="D1423" s="237"/>
    </row>
    <row r="1424" spans="1:4">
      <c r="A1424" s="259" t="s">
        <v>258</v>
      </c>
      <c r="B1424" s="260"/>
      <c r="C1424" s="260"/>
      <c r="D1424" s="261"/>
    </row>
    <row r="1425" spans="1:4">
      <c r="A1425" s="248" t="s">
        <v>3</v>
      </c>
      <c r="B1425" s="249"/>
      <c r="C1425" s="249"/>
      <c r="D1425" s="249"/>
    </row>
    <row r="1426" spans="1:4" ht="47.25">
      <c r="A1426" s="6" t="s">
        <v>4</v>
      </c>
      <c r="B1426" s="6"/>
      <c r="C1426" s="7" t="s">
        <v>5</v>
      </c>
      <c r="D1426" s="7" t="s">
        <v>378</v>
      </c>
    </row>
    <row r="1427" spans="1:4">
      <c r="A1427" s="11" t="s">
        <v>17</v>
      </c>
      <c r="B1427" s="12"/>
      <c r="C1427" s="13"/>
      <c r="D1427" s="3"/>
    </row>
    <row r="1428" spans="1:4">
      <c r="A1428" s="11" t="s">
        <v>18</v>
      </c>
      <c r="B1428" s="12"/>
      <c r="C1428" s="13"/>
      <c r="D1428" s="3"/>
    </row>
    <row r="1429" spans="1:4">
      <c r="A1429" s="12" t="s">
        <v>19</v>
      </c>
      <c r="B1429" s="16"/>
      <c r="C1429" s="17">
        <v>550000</v>
      </c>
      <c r="D1429" s="17">
        <v>550000</v>
      </c>
    </row>
    <row r="1430" spans="1:4">
      <c r="A1430" s="12" t="s">
        <v>106</v>
      </c>
      <c r="B1430" s="16"/>
      <c r="C1430" s="17">
        <v>385000</v>
      </c>
      <c r="D1430" s="17">
        <v>385000</v>
      </c>
    </row>
    <row r="1431" spans="1:4">
      <c r="A1431" s="12" t="s">
        <v>21</v>
      </c>
      <c r="B1431" s="16"/>
      <c r="C1431" s="17">
        <v>110000</v>
      </c>
      <c r="D1431" s="17">
        <v>110000</v>
      </c>
    </row>
    <row r="1432" spans="1:4">
      <c r="A1432" s="25" t="s">
        <v>107</v>
      </c>
      <c r="B1432" s="14"/>
      <c r="C1432" s="15">
        <v>1045000</v>
      </c>
      <c r="D1432" s="15">
        <f>SUM(D1429:D1431)</f>
        <v>1045000</v>
      </c>
    </row>
    <row r="1433" spans="1:4">
      <c r="A1433" s="11" t="s">
        <v>108</v>
      </c>
      <c r="B1433" s="16"/>
      <c r="C1433" s="17"/>
      <c r="D1433" s="17"/>
    </row>
    <row r="1434" spans="1:4">
      <c r="A1434" s="12" t="s">
        <v>23</v>
      </c>
      <c r="B1434" s="16"/>
      <c r="C1434" s="17">
        <v>0</v>
      </c>
      <c r="D1434" s="17">
        <v>0</v>
      </c>
    </row>
    <row r="1435" spans="1:4">
      <c r="A1435" s="12" t="s">
        <v>24</v>
      </c>
      <c r="B1435" s="16"/>
      <c r="C1435" s="17">
        <v>770000</v>
      </c>
      <c r="D1435" s="17">
        <v>770000</v>
      </c>
    </row>
    <row r="1436" spans="1:4">
      <c r="A1436" s="12" t="s">
        <v>25</v>
      </c>
      <c r="B1436" s="16"/>
      <c r="C1436" s="17">
        <v>385000</v>
      </c>
      <c r="D1436" s="17">
        <v>385000</v>
      </c>
    </row>
    <row r="1437" spans="1:4">
      <c r="A1437" s="12" t="s">
        <v>26</v>
      </c>
      <c r="B1437" s="16"/>
      <c r="C1437" s="17">
        <v>165000</v>
      </c>
      <c r="D1437" s="17">
        <v>165000</v>
      </c>
    </row>
    <row r="1438" spans="1:4">
      <c r="A1438" s="60" t="s">
        <v>27</v>
      </c>
      <c r="B1438" s="16"/>
      <c r="C1438" s="17">
        <v>110000</v>
      </c>
      <c r="D1438" s="17">
        <v>110000</v>
      </c>
    </row>
    <row r="1439" spans="1:4">
      <c r="A1439" s="25" t="s">
        <v>28</v>
      </c>
      <c r="B1439" s="14"/>
      <c r="C1439" s="15">
        <v>1430000</v>
      </c>
      <c r="D1439" s="15">
        <f>SUM(D1434:D1438)</f>
        <v>1430000</v>
      </c>
    </row>
    <row r="1440" spans="1:4">
      <c r="A1440" s="12" t="s">
        <v>29</v>
      </c>
      <c r="B1440" s="16"/>
      <c r="C1440" s="17">
        <v>82500</v>
      </c>
      <c r="D1440" s="17">
        <v>82500</v>
      </c>
    </row>
    <row r="1441" spans="1:4">
      <c r="A1441" s="12" t="s">
        <v>30</v>
      </c>
      <c r="B1441" s="16"/>
      <c r="C1441" s="17">
        <v>44000</v>
      </c>
      <c r="D1441" s="17">
        <v>44000</v>
      </c>
    </row>
    <row r="1442" spans="1:4">
      <c r="A1442" s="12" t="s">
        <v>31</v>
      </c>
      <c r="B1442" s="16"/>
      <c r="C1442" s="17">
        <v>11000</v>
      </c>
      <c r="D1442" s="17">
        <v>11000</v>
      </c>
    </row>
    <row r="1443" spans="1:4">
      <c r="A1443" s="25" t="s">
        <v>32</v>
      </c>
      <c r="B1443" s="14"/>
      <c r="C1443" s="15">
        <v>2612500</v>
      </c>
      <c r="D1443" s="15">
        <f>SUM(D1432+D1439+D1440+D1441+D1442)</f>
        <v>2612500</v>
      </c>
    </row>
    <row r="1444" spans="1:4">
      <c r="A1444" s="11" t="s">
        <v>33</v>
      </c>
      <c r="B1444" s="16"/>
      <c r="C1444" s="17"/>
      <c r="D1444" s="17"/>
    </row>
    <row r="1445" spans="1:4">
      <c r="A1445" s="11" t="s">
        <v>34</v>
      </c>
      <c r="B1445" s="16"/>
      <c r="C1445" s="17"/>
      <c r="D1445" s="17"/>
    </row>
    <row r="1446" spans="1:4">
      <c r="A1446" s="12" t="s">
        <v>111</v>
      </c>
      <c r="B1446" s="16"/>
      <c r="C1446" s="98">
        <v>450000</v>
      </c>
      <c r="D1446" s="223">
        <v>250000</v>
      </c>
    </row>
    <row r="1447" spans="1:4">
      <c r="A1447" s="12" t="s">
        <v>112</v>
      </c>
      <c r="B1447" s="16"/>
      <c r="C1447" s="17">
        <v>0</v>
      </c>
      <c r="D1447" s="17">
        <v>0</v>
      </c>
    </row>
    <row r="1448" spans="1:4">
      <c r="A1448" s="11" t="s">
        <v>37</v>
      </c>
      <c r="B1448" s="16"/>
      <c r="C1448" s="17"/>
      <c r="D1448" s="24"/>
    </row>
    <row r="1449" spans="1:4">
      <c r="A1449" s="12" t="s">
        <v>38</v>
      </c>
      <c r="B1449" s="16"/>
      <c r="C1449" s="98">
        <v>500000</v>
      </c>
      <c r="D1449" s="99">
        <v>500000</v>
      </c>
    </row>
    <row r="1450" spans="1:4">
      <c r="A1450" s="12" t="s">
        <v>39</v>
      </c>
      <c r="B1450" s="16"/>
      <c r="C1450" s="17">
        <v>5000</v>
      </c>
      <c r="D1450" s="26">
        <v>5000</v>
      </c>
    </row>
    <row r="1451" spans="1:4">
      <c r="A1451" s="12" t="s">
        <v>40</v>
      </c>
      <c r="B1451" s="16"/>
      <c r="C1451" s="17">
        <v>0</v>
      </c>
      <c r="D1451" s="26">
        <v>0</v>
      </c>
    </row>
    <row r="1452" spans="1:4">
      <c r="A1452" s="12" t="s">
        <v>41</v>
      </c>
      <c r="B1452" s="16"/>
      <c r="C1452" s="17">
        <v>5000</v>
      </c>
      <c r="D1452" s="26">
        <v>5000</v>
      </c>
    </row>
    <row r="1453" spans="1:4">
      <c r="A1453" s="12" t="s">
        <v>42</v>
      </c>
      <c r="B1453" s="16"/>
      <c r="C1453" s="17">
        <v>2000</v>
      </c>
      <c r="D1453" s="26">
        <v>2000</v>
      </c>
    </row>
    <row r="1454" spans="1:4">
      <c r="A1454" s="12" t="s">
        <v>43</v>
      </c>
      <c r="B1454" s="16"/>
      <c r="C1454" s="17">
        <v>0</v>
      </c>
      <c r="D1454" s="17">
        <v>0</v>
      </c>
    </row>
    <row r="1455" spans="1:4">
      <c r="A1455" s="12" t="s">
        <v>44</v>
      </c>
      <c r="B1455" s="16"/>
      <c r="C1455" s="17">
        <v>0</v>
      </c>
      <c r="D1455" s="17">
        <v>0</v>
      </c>
    </row>
    <row r="1456" spans="1:4">
      <c r="A1456" s="12" t="s">
        <v>45</v>
      </c>
      <c r="B1456" s="16"/>
      <c r="C1456" s="17">
        <v>2000</v>
      </c>
      <c r="D1456" s="26">
        <v>2000</v>
      </c>
    </row>
    <row r="1457" spans="1:4">
      <c r="A1457" s="12" t="s">
        <v>115</v>
      </c>
      <c r="B1457" s="16"/>
      <c r="C1457" s="17">
        <v>0</v>
      </c>
      <c r="D1457" s="17">
        <v>0</v>
      </c>
    </row>
    <row r="1458" spans="1:4">
      <c r="A1458" s="11" t="s">
        <v>47</v>
      </c>
      <c r="B1458" s="16"/>
      <c r="C1458" s="17"/>
      <c r="D1458" s="24"/>
    </row>
    <row r="1459" spans="1:4">
      <c r="A1459" s="12" t="s">
        <v>48</v>
      </c>
      <c r="B1459" s="16"/>
      <c r="C1459" s="17">
        <v>20000</v>
      </c>
      <c r="D1459" s="26">
        <v>20000</v>
      </c>
    </row>
    <row r="1460" spans="1:4">
      <c r="A1460" s="12" t="s">
        <v>49</v>
      </c>
      <c r="B1460" s="16"/>
      <c r="C1460" s="17">
        <v>25000</v>
      </c>
      <c r="D1460" s="26">
        <v>25000</v>
      </c>
    </row>
    <row r="1461" spans="1:4">
      <c r="A1461" s="12" t="s">
        <v>50</v>
      </c>
      <c r="B1461" s="16"/>
      <c r="C1461" s="17">
        <v>5000</v>
      </c>
      <c r="D1461" s="26">
        <v>5000</v>
      </c>
    </row>
    <row r="1462" spans="1:4">
      <c r="A1462" s="50" t="s">
        <v>51</v>
      </c>
      <c r="B1462" s="51"/>
      <c r="C1462" s="106">
        <v>2500</v>
      </c>
      <c r="D1462" s="99">
        <v>2500</v>
      </c>
    </row>
    <row r="1463" spans="1:4">
      <c r="A1463" s="54"/>
      <c r="B1463" s="61"/>
      <c r="C1463" s="62"/>
      <c r="D1463" s="3"/>
    </row>
    <row r="1464" spans="1:4">
      <c r="A1464" s="27"/>
      <c r="B1464" s="27"/>
      <c r="C1464" s="28"/>
      <c r="D1464" s="3"/>
    </row>
    <row r="1465" spans="1:4">
      <c r="A1465" s="27"/>
      <c r="B1465" s="27"/>
      <c r="C1465" s="28"/>
      <c r="D1465" s="3"/>
    </row>
    <row r="1466" spans="1:4">
      <c r="A1466" s="27"/>
      <c r="B1466" s="27"/>
      <c r="C1466" s="28"/>
      <c r="D1466" s="3"/>
    </row>
    <row r="1467" spans="1:4">
      <c r="A1467" s="27"/>
      <c r="B1467" s="27"/>
      <c r="C1467" s="28"/>
      <c r="D1467" s="3"/>
    </row>
    <row r="1468" spans="1:4">
      <c r="A1468" s="27"/>
      <c r="B1468" s="27"/>
      <c r="C1468" s="28"/>
      <c r="D1468" s="3"/>
    </row>
    <row r="1469" spans="1:4">
      <c r="A1469" s="27"/>
      <c r="B1469" s="27"/>
      <c r="C1469" s="28"/>
      <c r="D1469" s="3"/>
    </row>
    <row r="1470" spans="1:4">
      <c r="A1470" s="27"/>
      <c r="B1470" s="27"/>
      <c r="C1470" s="28"/>
      <c r="D1470" s="3"/>
    </row>
    <row r="1471" spans="1:4">
      <c r="A1471" s="27"/>
      <c r="B1471" s="27"/>
      <c r="C1471" s="28"/>
      <c r="D1471" s="3"/>
    </row>
    <row r="1472" spans="1:4">
      <c r="A1472" s="27"/>
      <c r="B1472" s="27"/>
      <c r="C1472" s="28"/>
      <c r="D1472" s="3"/>
    </row>
    <row r="1473" spans="1:4">
      <c r="A1473" s="27"/>
      <c r="B1473" s="27"/>
      <c r="C1473" s="28"/>
      <c r="D1473" s="3"/>
    </row>
    <row r="1474" spans="1:4">
      <c r="A1474" s="27"/>
      <c r="B1474" s="27"/>
      <c r="C1474" s="28"/>
      <c r="D1474" s="3"/>
    </row>
    <row r="1475" spans="1:4">
      <c r="A1475" s="27"/>
      <c r="B1475" s="27"/>
      <c r="C1475" s="28"/>
      <c r="D1475" s="3"/>
    </row>
    <row r="1476" spans="1:4">
      <c r="A1476" s="67"/>
      <c r="B1476" s="67"/>
      <c r="C1476" s="44"/>
      <c r="D1476" s="3"/>
    </row>
    <row r="1477" spans="1:4">
      <c r="A1477" s="232" t="s">
        <v>0</v>
      </c>
      <c r="B1477" s="233"/>
      <c r="C1477" s="233"/>
      <c r="D1477" s="234"/>
    </row>
    <row r="1478" spans="1:4">
      <c r="A1478" s="235" t="s">
        <v>176</v>
      </c>
      <c r="B1478" s="236"/>
      <c r="C1478" s="236"/>
      <c r="D1478" s="237"/>
    </row>
    <row r="1479" spans="1:4">
      <c r="A1479" s="235" t="s">
        <v>258</v>
      </c>
      <c r="B1479" s="236"/>
      <c r="C1479" s="236"/>
      <c r="D1479" s="237"/>
    </row>
    <row r="1480" spans="1:4">
      <c r="A1480" s="245" t="s">
        <v>3</v>
      </c>
      <c r="B1480" s="246"/>
      <c r="C1480" s="246"/>
      <c r="D1480" s="247"/>
    </row>
    <row r="1481" spans="1:4" ht="47.25">
      <c r="A1481" s="22" t="s">
        <v>4</v>
      </c>
      <c r="B1481" s="22"/>
      <c r="C1481" s="23" t="s">
        <v>5</v>
      </c>
      <c r="D1481" s="23" t="s">
        <v>378</v>
      </c>
    </row>
    <row r="1482" spans="1:4">
      <c r="A1482" s="11" t="s">
        <v>52</v>
      </c>
      <c r="B1482" s="12"/>
      <c r="C1482" s="13"/>
      <c r="D1482" s="3"/>
    </row>
    <row r="1483" spans="1:4">
      <c r="A1483" s="12" t="s">
        <v>53</v>
      </c>
      <c r="B1483" s="16"/>
      <c r="C1483" s="17">
        <v>50000</v>
      </c>
      <c r="D1483" s="26">
        <v>50000</v>
      </c>
    </row>
    <row r="1484" spans="1:4">
      <c r="A1484" s="12" t="s">
        <v>118</v>
      </c>
      <c r="B1484" s="16"/>
      <c r="C1484" s="17">
        <v>0</v>
      </c>
      <c r="D1484" s="17">
        <v>0</v>
      </c>
    </row>
    <row r="1485" spans="1:4">
      <c r="A1485" s="12" t="s">
        <v>119</v>
      </c>
      <c r="B1485" s="16"/>
      <c r="C1485" s="17">
        <v>0</v>
      </c>
      <c r="D1485" s="17">
        <v>0</v>
      </c>
    </row>
    <row r="1486" spans="1:4">
      <c r="A1486" s="12" t="s">
        <v>120</v>
      </c>
      <c r="B1486" s="16"/>
      <c r="C1486" s="17">
        <v>0</v>
      </c>
      <c r="D1486" s="17">
        <v>0</v>
      </c>
    </row>
    <row r="1487" spans="1:4">
      <c r="A1487" s="45" t="s">
        <v>121</v>
      </c>
      <c r="B1487" s="16"/>
      <c r="C1487" s="17">
        <v>0</v>
      </c>
      <c r="D1487" s="17">
        <v>0</v>
      </c>
    </row>
    <row r="1488" spans="1:4">
      <c r="A1488" s="11" t="s">
        <v>122</v>
      </c>
      <c r="B1488" s="16"/>
      <c r="C1488" s="17">
        <v>0</v>
      </c>
      <c r="D1488" s="17">
        <v>0</v>
      </c>
    </row>
    <row r="1489" spans="1:4">
      <c r="A1489" s="12" t="s">
        <v>123</v>
      </c>
      <c r="B1489" s="16"/>
      <c r="C1489" s="17">
        <v>0</v>
      </c>
      <c r="D1489" s="17">
        <v>0</v>
      </c>
    </row>
    <row r="1490" spans="1:4">
      <c r="A1490" s="12" t="s">
        <v>124</v>
      </c>
      <c r="B1490" s="16"/>
      <c r="C1490" s="17">
        <v>0</v>
      </c>
      <c r="D1490" s="17">
        <v>0</v>
      </c>
    </row>
    <row r="1491" spans="1:4">
      <c r="A1491" s="12" t="s">
        <v>125</v>
      </c>
      <c r="B1491" s="16"/>
      <c r="C1491" s="17">
        <v>0</v>
      </c>
      <c r="D1491" s="17">
        <v>0</v>
      </c>
    </row>
    <row r="1492" spans="1:4">
      <c r="A1492" s="12" t="s">
        <v>259</v>
      </c>
      <c r="B1492" s="16"/>
      <c r="C1492" s="17">
        <v>0</v>
      </c>
      <c r="D1492" s="17">
        <v>0</v>
      </c>
    </row>
    <row r="1493" spans="1:4">
      <c r="A1493" s="11" t="s">
        <v>127</v>
      </c>
      <c r="B1493" s="16"/>
      <c r="C1493" s="17">
        <v>0</v>
      </c>
      <c r="D1493" s="17">
        <v>0</v>
      </c>
    </row>
    <row r="1494" spans="1:4">
      <c r="A1494" s="12" t="s">
        <v>128</v>
      </c>
      <c r="B1494" s="16"/>
      <c r="C1494" s="17">
        <v>25000</v>
      </c>
      <c r="D1494" s="59">
        <v>25000</v>
      </c>
    </row>
    <row r="1495" spans="1:4">
      <c r="A1495" s="60" t="s">
        <v>260</v>
      </c>
      <c r="B1495" s="16"/>
      <c r="C1495" s="17">
        <v>0</v>
      </c>
      <c r="D1495" s="17">
        <v>0</v>
      </c>
    </row>
    <row r="1496" spans="1:4">
      <c r="A1496" s="45" t="s">
        <v>129</v>
      </c>
      <c r="B1496" s="16"/>
      <c r="C1496" s="17">
        <v>0</v>
      </c>
      <c r="D1496" s="17">
        <v>0</v>
      </c>
    </row>
    <row r="1497" spans="1:4">
      <c r="A1497" s="11" t="s">
        <v>57</v>
      </c>
      <c r="B1497" s="16"/>
      <c r="C1497" s="17">
        <v>0</v>
      </c>
      <c r="D1497" s="17">
        <v>0</v>
      </c>
    </row>
    <row r="1498" spans="1:4">
      <c r="A1498" s="12" t="s">
        <v>251</v>
      </c>
      <c r="B1498" s="16"/>
      <c r="C1498" s="17">
        <v>0</v>
      </c>
      <c r="D1498" s="17">
        <v>0</v>
      </c>
    </row>
    <row r="1499" spans="1:4">
      <c r="A1499" s="45" t="s">
        <v>59</v>
      </c>
      <c r="B1499" s="16"/>
      <c r="C1499" s="17">
        <v>0</v>
      </c>
      <c r="D1499" s="17">
        <v>0</v>
      </c>
    </row>
    <row r="1500" spans="1:4">
      <c r="A1500" s="25" t="s">
        <v>86</v>
      </c>
      <c r="B1500" s="14"/>
      <c r="C1500" s="15">
        <v>1091500</v>
      </c>
      <c r="D1500" s="15">
        <v>891500</v>
      </c>
    </row>
    <row r="1501" spans="1:4">
      <c r="A1501" s="11" t="s">
        <v>61</v>
      </c>
      <c r="B1501" s="16"/>
      <c r="C1501" s="17"/>
      <c r="D1501" s="24"/>
    </row>
    <row r="1502" spans="1:4">
      <c r="A1502" s="11" t="s">
        <v>62</v>
      </c>
      <c r="B1502" s="16"/>
      <c r="C1502" s="17"/>
      <c r="D1502" s="24"/>
    </row>
    <row r="1503" spans="1:4">
      <c r="A1503" s="12" t="s">
        <v>134</v>
      </c>
      <c r="B1503" s="16"/>
      <c r="C1503" s="17">
        <v>0</v>
      </c>
      <c r="D1503" s="17">
        <v>0</v>
      </c>
    </row>
    <row r="1504" spans="1:4">
      <c r="A1504" s="12" t="s">
        <v>135</v>
      </c>
      <c r="B1504" s="16"/>
      <c r="C1504" s="17">
        <v>0</v>
      </c>
      <c r="D1504" s="17">
        <v>0</v>
      </c>
    </row>
    <row r="1505" spans="1:4">
      <c r="A1505" s="12" t="s">
        <v>136</v>
      </c>
      <c r="B1505" s="16"/>
      <c r="C1505" s="17">
        <v>0</v>
      </c>
      <c r="D1505" s="17">
        <v>0</v>
      </c>
    </row>
    <row r="1506" spans="1:4">
      <c r="A1506" s="11" t="s">
        <v>144</v>
      </c>
      <c r="B1506" s="16"/>
      <c r="C1506" s="17"/>
      <c r="D1506" s="24"/>
    </row>
    <row r="1507" spans="1:4">
      <c r="A1507" s="12" t="s">
        <v>261</v>
      </c>
      <c r="B1507" s="16"/>
      <c r="C1507" s="17">
        <v>0</v>
      </c>
      <c r="D1507" s="17">
        <v>0</v>
      </c>
    </row>
    <row r="1508" spans="1:4">
      <c r="A1508" s="12" t="s">
        <v>146</v>
      </c>
      <c r="B1508" s="16"/>
      <c r="C1508" s="17">
        <v>0</v>
      </c>
      <c r="D1508" s="17">
        <v>0</v>
      </c>
    </row>
    <row r="1509" spans="1:4">
      <c r="A1509" s="25" t="s">
        <v>147</v>
      </c>
      <c r="B1509" s="14"/>
      <c r="C1509" s="15">
        <v>0</v>
      </c>
      <c r="D1509" s="15">
        <v>0</v>
      </c>
    </row>
    <row r="1510" spans="1:4">
      <c r="A1510" s="11" t="s">
        <v>87</v>
      </c>
      <c r="B1510" s="16"/>
      <c r="C1510" s="17"/>
      <c r="D1510" s="24"/>
    </row>
    <row r="1511" spans="1:4">
      <c r="A1511" s="12" t="s">
        <v>210</v>
      </c>
      <c r="B1511" s="16"/>
      <c r="C1511" s="17">
        <v>0</v>
      </c>
      <c r="D1511" s="17">
        <v>0</v>
      </c>
    </row>
    <row r="1512" spans="1:4">
      <c r="A1512" s="12" t="s">
        <v>262</v>
      </c>
      <c r="B1512" s="16"/>
      <c r="C1512" s="17">
        <v>0</v>
      </c>
      <c r="D1512" s="17">
        <v>0</v>
      </c>
    </row>
    <row r="1513" spans="1:4">
      <c r="A1513" s="12" t="s">
        <v>68</v>
      </c>
      <c r="B1513" s="16"/>
      <c r="C1513" s="17">
        <v>0</v>
      </c>
      <c r="D1513" s="17">
        <v>0</v>
      </c>
    </row>
    <row r="1514" spans="1:4">
      <c r="A1514" s="12" t="s">
        <v>239</v>
      </c>
      <c r="B1514" s="16"/>
      <c r="C1514" s="17">
        <v>0</v>
      </c>
      <c r="D1514" s="17">
        <v>0</v>
      </c>
    </row>
    <row r="1515" spans="1:4">
      <c r="A1515" s="12" t="s">
        <v>148</v>
      </c>
      <c r="B1515" s="16"/>
      <c r="C1515" s="17">
        <v>0</v>
      </c>
      <c r="D1515" s="17">
        <v>0</v>
      </c>
    </row>
    <row r="1516" spans="1:4">
      <c r="A1516" s="12" t="s">
        <v>263</v>
      </c>
      <c r="B1516" s="16"/>
      <c r="C1516" s="17">
        <v>0</v>
      </c>
      <c r="D1516" s="17">
        <v>0</v>
      </c>
    </row>
    <row r="1517" spans="1:4">
      <c r="A1517" s="12" t="s">
        <v>70</v>
      </c>
      <c r="B1517" s="16"/>
      <c r="C1517" s="17">
        <v>0</v>
      </c>
      <c r="D1517" s="17">
        <v>0</v>
      </c>
    </row>
    <row r="1518" spans="1:4">
      <c r="A1518" s="12" t="s">
        <v>71</v>
      </c>
      <c r="B1518" s="16"/>
      <c r="C1518" s="17"/>
      <c r="D1518" s="17"/>
    </row>
    <row r="1519" spans="1:4">
      <c r="A1519" s="60" t="s">
        <v>264</v>
      </c>
      <c r="B1519" s="16"/>
      <c r="C1519" s="17">
        <v>0</v>
      </c>
      <c r="D1519" s="17">
        <v>0</v>
      </c>
    </row>
    <row r="1520" spans="1:4">
      <c r="A1520" s="60" t="s">
        <v>265</v>
      </c>
      <c r="B1520" s="16"/>
      <c r="C1520" s="17">
        <v>0</v>
      </c>
      <c r="D1520" s="17">
        <v>0</v>
      </c>
    </row>
    <row r="1521" spans="1:4">
      <c r="A1521" s="60" t="s">
        <v>150</v>
      </c>
      <c r="B1521" s="16"/>
      <c r="C1521" s="17">
        <v>0</v>
      </c>
      <c r="D1521" s="17">
        <v>0</v>
      </c>
    </row>
    <row r="1522" spans="1:4">
      <c r="A1522" s="60" t="s">
        <v>225</v>
      </c>
      <c r="B1522" s="16"/>
      <c r="C1522" s="17">
        <v>0</v>
      </c>
      <c r="D1522" s="17">
        <v>0</v>
      </c>
    </row>
    <row r="1523" spans="1:4">
      <c r="A1523" s="60" t="s">
        <v>266</v>
      </c>
      <c r="B1523" s="16"/>
      <c r="C1523" s="17">
        <v>0</v>
      </c>
      <c r="D1523" s="17">
        <v>0</v>
      </c>
    </row>
    <row r="1524" spans="1:4">
      <c r="A1524" s="25" t="s">
        <v>74</v>
      </c>
      <c r="B1524" s="14"/>
      <c r="C1524" s="15">
        <v>0</v>
      </c>
      <c r="D1524" s="15">
        <v>0</v>
      </c>
    </row>
    <row r="1525" spans="1:4">
      <c r="A1525" s="25" t="s">
        <v>151</v>
      </c>
      <c r="B1525" s="14"/>
      <c r="C1525" s="15">
        <f>SUM(C1500)</f>
        <v>1091500</v>
      </c>
      <c r="D1525" s="15">
        <f>SUM(D1500)</f>
        <v>891500</v>
      </c>
    </row>
    <row r="1526" spans="1:4">
      <c r="A1526" s="65" t="s">
        <v>267</v>
      </c>
      <c r="B1526" s="57"/>
      <c r="C1526" s="58">
        <f>SUM(C1443+C1525)</f>
        <v>3704000</v>
      </c>
      <c r="D1526" s="15">
        <f>SUM(D1443+D1525)</f>
        <v>3504000</v>
      </c>
    </row>
    <row r="1527" spans="1:4">
      <c r="A1527" s="54"/>
      <c r="B1527" s="54"/>
      <c r="C1527" s="55"/>
      <c r="D1527" s="3"/>
    </row>
    <row r="1528" spans="1:4">
      <c r="A1528" s="67"/>
      <c r="B1528" s="67"/>
      <c r="C1528" s="44"/>
      <c r="D1528" s="3"/>
    </row>
    <row r="1529" spans="1:4">
      <c r="A1529" s="67"/>
      <c r="B1529" s="67"/>
      <c r="C1529" s="44"/>
      <c r="D1529" s="3"/>
    </row>
    <row r="1530" spans="1:4">
      <c r="A1530" s="67"/>
      <c r="B1530" s="67"/>
      <c r="C1530" s="44"/>
      <c r="D1530" s="3"/>
    </row>
    <row r="1531" spans="1:4">
      <c r="A1531" s="67"/>
      <c r="B1531" s="67"/>
      <c r="C1531" s="44"/>
      <c r="D1531" s="3"/>
    </row>
    <row r="1532" spans="1:4">
      <c r="A1532" s="235" t="s">
        <v>0</v>
      </c>
      <c r="B1532" s="236"/>
      <c r="C1532" s="236"/>
      <c r="D1532" s="236"/>
    </row>
    <row r="1533" spans="1:4">
      <c r="A1533" s="235" t="s">
        <v>176</v>
      </c>
      <c r="B1533" s="236"/>
      <c r="C1533" s="236"/>
      <c r="D1533" s="236"/>
    </row>
    <row r="1534" spans="1:4">
      <c r="A1534" s="235" t="s">
        <v>268</v>
      </c>
      <c r="B1534" s="236"/>
      <c r="C1534" s="236"/>
      <c r="D1534" s="236"/>
    </row>
    <row r="1535" spans="1:4">
      <c r="A1535" s="248" t="s">
        <v>3</v>
      </c>
      <c r="B1535" s="249"/>
      <c r="C1535" s="249"/>
      <c r="D1535" s="249"/>
    </row>
    <row r="1536" spans="1:4" ht="47.25">
      <c r="A1536" s="6" t="s">
        <v>4</v>
      </c>
      <c r="B1536" s="6"/>
      <c r="C1536" s="7" t="s">
        <v>5</v>
      </c>
      <c r="D1536" s="7" t="s">
        <v>378</v>
      </c>
    </row>
    <row r="1537" spans="1:4">
      <c r="A1537" s="11" t="s">
        <v>17</v>
      </c>
      <c r="B1537" s="12"/>
      <c r="C1537" s="13"/>
      <c r="D1537" s="3"/>
    </row>
    <row r="1538" spans="1:4">
      <c r="A1538" s="11" t="s">
        <v>18</v>
      </c>
      <c r="B1538" s="12"/>
      <c r="C1538" s="13"/>
      <c r="D1538" s="3"/>
    </row>
    <row r="1539" spans="1:4">
      <c r="A1539" s="12" t="s">
        <v>19</v>
      </c>
      <c r="B1539" s="16"/>
      <c r="C1539" s="17">
        <v>385000</v>
      </c>
      <c r="D1539" s="17">
        <v>1000000</v>
      </c>
    </row>
    <row r="1540" spans="1:4">
      <c r="A1540" s="12" t="s">
        <v>106</v>
      </c>
      <c r="B1540" s="16"/>
      <c r="C1540" s="17">
        <v>220000</v>
      </c>
      <c r="D1540" s="17">
        <v>300000</v>
      </c>
    </row>
    <row r="1541" spans="1:4">
      <c r="A1541" s="12" t="s">
        <v>21</v>
      </c>
      <c r="B1541" s="16"/>
      <c r="C1541" s="17">
        <v>55000</v>
      </c>
      <c r="D1541" s="17">
        <v>100000</v>
      </c>
    </row>
    <row r="1542" spans="1:4">
      <c r="A1542" s="25" t="s">
        <v>107</v>
      </c>
      <c r="B1542" s="14"/>
      <c r="C1542" s="15">
        <v>660000</v>
      </c>
      <c r="D1542" s="15">
        <f>SUM(D1539:D1541)</f>
        <v>1400000</v>
      </c>
    </row>
    <row r="1543" spans="1:4">
      <c r="A1543" s="12"/>
      <c r="B1543" s="16"/>
      <c r="C1543" s="17"/>
      <c r="D1543" s="17"/>
    </row>
    <row r="1544" spans="1:4">
      <c r="A1544" s="11" t="s">
        <v>108</v>
      </c>
      <c r="B1544" s="16"/>
      <c r="C1544" s="17"/>
      <c r="D1544" s="17"/>
    </row>
    <row r="1545" spans="1:4">
      <c r="A1545" s="12" t="s">
        <v>23</v>
      </c>
      <c r="B1545" s="16"/>
      <c r="C1545" s="17">
        <v>0</v>
      </c>
      <c r="D1545" s="17">
        <v>0</v>
      </c>
    </row>
    <row r="1546" spans="1:4">
      <c r="A1546" s="12" t="s">
        <v>24</v>
      </c>
      <c r="B1546" s="16"/>
      <c r="C1546" s="17">
        <v>385000</v>
      </c>
      <c r="D1546" s="17">
        <v>1000000</v>
      </c>
    </row>
    <row r="1547" spans="1:4">
      <c r="A1547" s="12" t="s">
        <v>25</v>
      </c>
      <c r="B1547" s="16"/>
      <c r="C1547" s="17">
        <v>220000</v>
      </c>
      <c r="D1547" s="17">
        <v>700000</v>
      </c>
    </row>
    <row r="1548" spans="1:4">
      <c r="A1548" s="12" t="s">
        <v>109</v>
      </c>
      <c r="B1548" s="16"/>
      <c r="C1548" s="17">
        <v>82500</v>
      </c>
      <c r="D1548" s="17">
        <v>200000</v>
      </c>
    </row>
    <row r="1549" spans="1:4">
      <c r="A1549" s="12" t="s">
        <v>85</v>
      </c>
      <c r="B1549" s="16"/>
      <c r="C1549" s="17">
        <v>82500</v>
      </c>
      <c r="D1549" s="17">
        <v>82500</v>
      </c>
    </row>
    <row r="1550" spans="1:4">
      <c r="A1550" s="25" t="s">
        <v>28</v>
      </c>
      <c r="B1550" s="14"/>
      <c r="C1550" s="15">
        <v>770000</v>
      </c>
      <c r="D1550" s="15">
        <f>SUM(D1545:D1549)</f>
        <v>1982500</v>
      </c>
    </row>
    <row r="1551" spans="1:4">
      <c r="A1551" s="12" t="s">
        <v>29</v>
      </c>
      <c r="B1551" s="16"/>
      <c r="C1551" s="17">
        <v>55000</v>
      </c>
      <c r="D1551" s="17">
        <v>65000</v>
      </c>
    </row>
    <row r="1552" spans="1:4">
      <c r="A1552" s="12" t="s">
        <v>30</v>
      </c>
      <c r="B1552" s="16"/>
      <c r="C1552" s="17">
        <v>11000</v>
      </c>
      <c r="D1552" s="17">
        <v>11000</v>
      </c>
    </row>
    <row r="1553" spans="1:4">
      <c r="A1553" s="12" t="s">
        <v>31</v>
      </c>
      <c r="B1553" s="16"/>
      <c r="C1553" s="17">
        <v>11000</v>
      </c>
      <c r="D1553" s="17">
        <v>11000</v>
      </c>
    </row>
    <row r="1554" spans="1:4">
      <c r="A1554" s="25" t="s">
        <v>32</v>
      </c>
      <c r="B1554" s="14"/>
      <c r="C1554" s="15">
        <v>1507000</v>
      </c>
      <c r="D1554" s="15">
        <f>SUM(D1542+D1550+D1551+D1552+D1553)</f>
        <v>3469500</v>
      </c>
    </row>
    <row r="1555" spans="1:4">
      <c r="A1555" s="11" t="s">
        <v>33</v>
      </c>
      <c r="B1555" s="16"/>
      <c r="C1555" s="17"/>
      <c r="D1555" s="17"/>
    </row>
    <row r="1556" spans="1:4">
      <c r="A1556" s="11" t="s">
        <v>34</v>
      </c>
      <c r="B1556" s="16"/>
      <c r="C1556" s="17"/>
      <c r="D1556" s="17"/>
    </row>
    <row r="1557" spans="1:4">
      <c r="A1557" s="12" t="s">
        <v>111</v>
      </c>
      <c r="B1557" s="16"/>
      <c r="C1557" s="17">
        <v>300000</v>
      </c>
      <c r="D1557" s="218">
        <v>150000</v>
      </c>
    </row>
    <row r="1558" spans="1:4">
      <c r="A1558" s="11" t="s">
        <v>37</v>
      </c>
      <c r="B1558" s="16"/>
      <c r="C1558" s="17"/>
      <c r="D1558" s="24"/>
    </row>
    <row r="1559" spans="1:4">
      <c r="A1559" s="12" t="s">
        <v>38</v>
      </c>
      <c r="B1559" s="16"/>
      <c r="C1559" s="17">
        <v>0</v>
      </c>
      <c r="D1559" s="17">
        <v>0</v>
      </c>
    </row>
    <row r="1560" spans="1:4">
      <c r="A1560" s="12" t="s">
        <v>269</v>
      </c>
      <c r="B1560" s="16"/>
      <c r="C1560" s="17">
        <v>10000</v>
      </c>
      <c r="D1560" s="26">
        <v>10000</v>
      </c>
    </row>
    <row r="1561" spans="1:4">
      <c r="A1561" s="12" t="s">
        <v>42</v>
      </c>
      <c r="B1561" s="16"/>
      <c r="C1561" s="17">
        <v>0</v>
      </c>
      <c r="D1561" s="17">
        <v>0</v>
      </c>
    </row>
    <row r="1562" spans="1:4">
      <c r="A1562" s="12" t="s">
        <v>43</v>
      </c>
      <c r="B1562" s="16"/>
      <c r="C1562" s="17">
        <v>2000</v>
      </c>
      <c r="D1562" s="26">
        <v>2000</v>
      </c>
    </row>
    <row r="1563" spans="1:4">
      <c r="A1563" s="12" t="s">
        <v>44</v>
      </c>
      <c r="B1563" s="16"/>
      <c r="C1563" s="17">
        <v>2500</v>
      </c>
      <c r="D1563" s="26">
        <v>2500</v>
      </c>
    </row>
    <row r="1564" spans="1:4">
      <c r="A1564" s="12" t="s">
        <v>45</v>
      </c>
      <c r="B1564" s="16"/>
      <c r="C1564" s="17">
        <v>6000</v>
      </c>
      <c r="D1564" s="218">
        <v>5000</v>
      </c>
    </row>
    <row r="1565" spans="1:4">
      <c r="A1565" s="11" t="s">
        <v>47</v>
      </c>
      <c r="B1565" s="16"/>
      <c r="C1565" s="17"/>
      <c r="D1565" s="24"/>
    </row>
    <row r="1566" spans="1:4">
      <c r="A1566" s="12" t="s">
        <v>48</v>
      </c>
      <c r="B1566" s="16"/>
      <c r="C1566" s="17">
        <v>15000</v>
      </c>
      <c r="D1566" s="26">
        <v>15000</v>
      </c>
    </row>
    <row r="1567" spans="1:4">
      <c r="A1567" s="12" t="s">
        <v>49</v>
      </c>
      <c r="B1567" s="16"/>
      <c r="C1567" s="17">
        <v>50000</v>
      </c>
      <c r="D1567" s="26">
        <v>50000</v>
      </c>
    </row>
    <row r="1568" spans="1:4">
      <c r="A1568" s="12" t="s">
        <v>53</v>
      </c>
      <c r="B1568" s="16"/>
      <c r="C1568" s="17">
        <v>62000</v>
      </c>
      <c r="D1568" s="218">
        <v>50000</v>
      </c>
    </row>
    <row r="1569" spans="1:4">
      <c r="A1569" s="12" t="s">
        <v>154</v>
      </c>
      <c r="B1569" s="16"/>
      <c r="C1569" s="17">
        <v>0</v>
      </c>
      <c r="D1569" s="17">
        <v>0</v>
      </c>
    </row>
    <row r="1570" spans="1:4">
      <c r="A1570" s="12" t="s">
        <v>270</v>
      </c>
      <c r="B1570" s="16"/>
      <c r="C1570" s="17">
        <v>0</v>
      </c>
      <c r="D1570" s="17">
        <v>0</v>
      </c>
    </row>
    <row r="1571" spans="1:4">
      <c r="A1571" s="60" t="s">
        <v>271</v>
      </c>
      <c r="B1571" s="16"/>
      <c r="C1571" s="17">
        <v>0</v>
      </c>
      <c r="D1571" s="17">
        <v>0</v>
      </c>
    </row>
    <row r="1572" spans="1:4">
      <c r="A1572" s="60" t="s">
        <v>272</v>
      </c>
      <c r="B1572" s="16"/>
      <c r="C1572" s="17">
        <v>50000</v>
      </c>
      <c r="D1572" s="26">
        <v>50000</v>
      </c>
    </row>
    <row r="1573" spans="1:4">
      <c r="A1573" s="60" t="s">
        <v>155</v>
      </c>
      <c r="B1573" s="16"/>
      <c r="C1573" s="17">
        <v>0</v>
      </c>
      <c r="D1573" s="17">
        <v>0</v>
      </c>
    </row>
    <row r="1574" spans="1:4">
      <c r="A1574" s="12" t="s">
        <v>129</v>
      </c>
      <c r="B1574" s="16"/>
      <c r="C1574" s="17">
        <v>0</v>
      </c>
      <c r="D1574" s="17">
        <v>0</v>
      </c>
    </row>
    <row r="1575" spans="1:4">
      <c r="A1575" s="12" t="s">
        <v>273</v>
      </c>
      <c r="B1575" s="16"/>
      <c r="C1575" s="17">
        <v>0</v>
      </c>
      <c r="D1575" s="17">
        <v>0</v>
      </c>
    </row>
    <row r="1576" spans="1:4">
      <c r="A1576" s="12" t="s">
        <v>274</v>
      </c>
      <c r="B1576" s="16"/>
      <c r="C1576" s="17">
        <v>1000</v>
      </c>
      <c r="D1576" s="26">
        <v>1000</v>
      </c>
    </row>
    <row r="1577" spans="1:4">
      <c r="A1577" s="25" t="s">
        <v>60</v>
      </c>
      <c r="B1577" s="14"/>
      <c r="C1577" s="15">
        <f>SUM(C1557:C1576)</f>
        <v>498500</v>
      </c>
      <c r="D1577" s="15">
        <f>SUM(D1557:D1576)</f>
        <v>335500</v>
      </c>
    </row>
    <row r="1578" spans="1:4">
      <c r="A1578" s="11" t="s">
        <v>275</v>
      </c>
      <c r="B1578" s="16"/>
      <c r="C1578" s="17"/>
      <c r="D1578" s="24"/>
    </row>
    <row r="1579" spans="1:4">
      <c r="A1579" s="12" t="s">
        <v>70</v>
      </c>
      <c r="B1579" s="16"/>
      <c r="C1579" s="17">
        <v>0</v>
      </c>
      <c r="D1579" s="17">
        <v>0</v>
      </c>
    </row>
    <row r="1580" spans="1:4">
      <c r="A1580" s="12" t="s">
        <v>71</v>
      </c>
      <c r="B1580" s="16"/>
      <c r="C1580" s="17"/>
      <c r="D1580" s="17"/>
    </row>
    <row r="1581" spans="1:4">
      <c r="A1581" s="12" t="s">
        <v>276</v>
      </c>
      <c r="B1581" s="16"/>
      <c r="C1581" s="17">
        <v>0</v>
      </c>
      <c r="D1581" s="17">
        <v>0</v>
      </c>
    </row>
    <row r="1582" spans="1:4">
      <c r="A1582" s="60" t="s">
        <v>150</v>
      </c>
      <c r="B1582" s="16"/>
      <c r="C1582" s="17">
        <v>0</v>
      </c>
      <c r="D1582" s="17">
        <v>0</v>
      </c>
    </row>
    <row r="1583" spans="1:4">
      <c r="A1583" s="25" t="s">
        <v>74</v>
      </c>
      <c r="B1583" s="14"/>
      <c r="C1583" s="15">
        <v>0</v>
      </c>
      <c r="D1583" s="15">
        <v>0</v>
      </c>
    </row>
    <row r="1584" spans="1:4">
      <c r="A1584" s="25" t="s">
        <v>151</v>
      </c>
      <c r="B1584" s="14"/>
      <c r="C1584" s="15">
        <f>SUM(C1577+C1583)</f>
        <v>498500</v>
      </c>
      <c r="D1584" s="15">
        <f>SUM(D1577)</f>
        <v>335500</v>
      </c>
    </row>
    <row r="1585" spans="1:4">
      <c r="A1585" s="31" t="s">
        <v>277</v>
      </c>
      <c r="B1585" s="14"/>
      <c r="C1585" s="15">
        <f>SUM(C1554+C1584)</f>
        <v>2005500</v>
      </c>
      <c r="D1585" s="15">
        <f>SUM(D1554+D1584)</f>
        <v>3805000</v>
      </c>
    </row>
    <row r="1586" spans="1:4">
      <c r="A1586" s="67"/>
      <c r="B1586" s="67"/>
      <c r="C1586" s="44"/>
      <c r="D1586" s="3"/>
    </row>
    <row r="1587" spans="1:4">
      <c r="A1587" s="232" t="s">
        <v>0</v>
      </c>
      <c r="B1587" s="233"/>
      <c r="C1587" s="233"/>
      <c r="D1587" s="234"/>
    </row>
    <row r="1588" spans="1:4">
      <c r="A1588" s="235" t="s">
        <v>176</v>
      </c>
      <c r="B1588" s="236"/>
      <c r="C1588" s="236"/>
      <c r="D1588" s="237"/>
    </row>
    <row r="1589" spans="1:4">
      <c r="A1589" s="235" t="s">
        <v>278</v>
      </c>
      <c r="B1589" s="236"/>
      <c r="C1589" s="236"/>
      <c r="D1589" s="237"/>
    </row>
    <row r="1590" spans="1:4">
      <c r="A1590" s="245" t="s">
        <v>3</v>
      </c>
      <c r="B1590" s="246"/>
      <c r="C1590" s="246"/>
      <c r="D1590" s="247"/>
    </row>
    <row r="1591" spans="1:4" ht="47.25">
      <c r="A1591" s="6" t="s">
        <v>4</v>
      </c>
      <c r="B1591" s="6"/>
      <c r="C1591" s="7" t="s">
        <v>5</v>
      </c>
      <c r="D1591" s="7" t="s">
        <v>378</v>
      </c>
    </row>
    <row r="1592" spans="1:4">
      <c r="A1592" s="11" t="s">
        <v>17</v>
      </c>
      <c r="B1592" s="12"/>
      <c r="C1592" s="13"/>
      <c r="D1592" s="3"/>
    </row>
    <row r="1593" spans="1:4">
      <c r="A1593" s="11" t="s">
        <v>18</v>
      </c>
      <c r="B1593" s="12"/>
      <c r="C1593" s="13"/>
      <c r="D1593" s="3"/>
    </row>
    <row r="1594" spans="1:4">
      <c r="A1594" s="12" t="s">
        <v>19</v>
      </c>
      <c r="B1594" s="17"/>
      <c r="C1594" s="17">
        <v>1430000</v>
      </c>
      <c r="D1594" s="17">
        <v>5000000</v>
      </c>
    </row>
    <row r="1595" spans="1:4">
      <c r="A1595" s="12" t="s">
        <v>106</v>
      </c>
      <c r="B1595" s="17"/>
      <c r="C1595" s="17">
        <v>770000</v>
      </c>
      <c r="D1595" s="17">
        <v>1000000</v>
      </c>
    </row>
    <row r="1596" spans="1:4">
      <c r="A1596" s="12" t="s">
        <v>21</v>
      </c>
      <c r="B1596" s="17"/>
      <c r="C1596" s="17">
        <v>165000</v>
      </c>
      <c r="D1596" s="17">
        <v>500000</v>
      </c>
    </row>
    <row r="1597" spans="1:4">
      <c r="A1597" s="25" t="s">
        <v>107</v>
      </c>
      <c r="B1597" s="15"/>
      <c r="C1597" s="15">
        <v>2365000</v>
      </c>
      <c r="D1597" s="15">
        <f>SUM(D1594:D1596)</f>
        <v>6500000</v>
      </c>
    </row>
    <row r="1598" spans="1:4">
      <c r="A1598" s="11" t="s">
        <v>108</v>
      </c>
      <c r="B1598" s="16"/>
      <c r="C1598" s="17"/>
      <c r="D1598" s="17"/>
    </row>
    <row r="1599" spans="1:4">
      <c r="A1599" s="12" t="s">
        <v>23</v>
      </c>
      <c r="B1599" s="16"/>
      <c r="C1599" s="17">
        <v>0</v>
      </c>
      <c r="D1599" s="17">
        <v>0</v>
      </c>
    </row>
    <row r="1600" spans="1:4">
      <c r="A1600" s="12" t="s">
        <v>24</v>
      </c>
      <c r="B1600" s="16"/>
      <c r="C1600" s="17">
        <v>935000</v>
      </c>
      <c r="D1600" s="17">
        <v>6000000</v>
      </c>
    </row>
    <row r="1601" spans="1:4">
      <c r="A1601" s="12" t="s">
        <v>25</v>
      </c>
      <c r="B1601" s="16"/>
      <c r="C1601" s="17">
        <v>385000</v>
      </c>
      <c r="D1601" s="17">
        <v>2000000</v>
      </c>
    </row>
    <row r="1602" spans="1:4">
      <c r="A1602" s="12" t="s">
        <v>109</v>
      </c>
      <c r="B1602" s="16"/>
      <c r="C1602" s="17">
        <v>132000</v>
      </c>
      <c r="D1602" s="17">
        <v>1000000</v>
      </c>
    </row>
    <row r="1603" spans="1:4">
      <c r="A1603" s="12" t="s">
        <v>85</v>
      </c>
      <c r="B1603" s="16"/>
      <c r="C1603" s="17">
        <v>110000</v>
      </c>
      <c r="D1603" s="17">
        <v>110000</v>
      </c>
    </row>
    <row r="1604" spans="1:4">
      <c r="A1604" s="25" t="s">
        <v>28</v>
      </c>
      <c r="B1604" s="14"/>
      <c r="C1604" s="15">
        <v>1562000</v>
      </c>
      <c r="D1604" s="15">
        <f>SUM(D1599:D1603)</f>
        <v>9110000</v>
      </c>
    </row>
    <row r="1605" spans="1:4">
      <c r="A1605" s="12" t="s">
        <v>29</v>
      </c>
      <c r="B1605" s="16"/>
      <c r="C1605" s="17">
        <v>88000</v>
      </c>
      <c r="D1605" s="17">
        <v>88000</v>
      </c>
    </row>
    <row r="1606" spans="1:4">
      <c r="A1606" s="12" t="s">
        <v>30</v>
      </c>
      <c r="B1606" s="16"/>
      <c r="C1606" s="17">
        <v>55000</v>
      </c>
      <c r="D1606" s="17">
        <v>55000</v>
      </c>
    </row>
    <row r="1607" spans="1:4">
      <c r="A1607" s="12" t="s">
        <v>31</v>
      </c>
      <c r="B1607" s="16"/>
      <c r="C1607" s="17">
        <v>38500</v>
      </c>
      <c r="D1607" s="17">
        <v>38500</v>
      </c>
    </row>
    <row r="1608" spans="1:4">
      <c r="A1608" s="25" t="s">
        <v>32</v>
      </c>
      <c r="B1608" s="14"/>
      <c r="C1608" s="15">
        <v>4108500</v>
      </c>
      <c r="D1608" s="15">
        <f>SUM(D1597+D1604+D1605+D1606+D1607)</f>
        <v>15791500</v>
      </c>
    </row>
    <row r="1609" spans="1:4">
      <c r="A1609" s="11" t="s">
        <v>33</v>
      </c>
      <c r="B1609" s="16"/>
      <c r="C1609" s="17"/>
      <c r="D1609" s="17"/>
    </row>
    <row r="1610" spans="1:4">
      <c r="A1610" s="11" t="s">
        <v>34</v>
      </c>
      <c r="B1610" s="16"/>
      <c r="C1610" s="17"/>
      <c r="D1610" s="17"/>
    </row>
    <row r="1611" spans="1:4">
      <c r="A1611" s="12" t="s">
        <v>111</v>
      </c>
      <c r="B1611" s="16"/>
      <c r="C1611" s="17">
        <v>250000</v>
      </c>
      <c r="D1611" s="223">
        <v>100000</v>
      </c>
    </row>
    <row r="1612" spans="1:4">
      <c r="A1612" s="12" t="s">
        <v>38</v>
      </c>
      <c r="B1612" s="16"/>
      <c r="C1612" s="17">
        <v>17000</v>
      </c>
      <c r="D1612" s="218">
        <v>30000</v>
      </c>
    </row>
    <row r="1613" spans="1:4">
      <c r="A1613" s="12" t="s">
        <v>279</v>
      </c>
      <c r="B1613" s="16"/>
      <c r="C1613" s="17">
        <v>7700</v>
      </c>
      <c r="D1613" s="218">
        <v>10000</v>
      </c>
    </row>
    <row r="1614" spans="1:4">
      <c r="A1614" s="12" t="s">
        <v>269</v>
      </c>
      <c r="B1614" s="16"/>
      <c r="C1614" s="17">
        <v>10000</v>
      </c>
      <c r="D1614" s="26">
        <v>10000</v>
      </c>
    </row>
    <row r="1615" spans="1:4">
      <c r="A1615" s="12" t="s">
        <v>42</v>
      </c>
      <c r="B1615" s="16"/>
      <c r="C1615" s="17">
        <v>2000</v>
      </c>
      <c r="D1615" s="26">
        <v>2000</v>
      </c>
    </row>
    <row r="1616" spans="1:4">
      <c r="A1616" s="12" t="s">
        <v>43</v>
      </c>
      <c r="B1616" s="16"/>
      <c r="C1616" s="17">
        <v>0</v>
      </c>
      <c r="D1616" s="17">
        <v>0</v>
      </c>
    </row>
    <row r="1617" spans="1:4">
      <c r="A1617" s="12" t="s">
        <v>44</v>
      </c>
      <c r="B1617" s="16"/>
      <c r="C1617" s="17">
        <v>0</v>
      </c>
      <c r="D1617" s="17">
        <v>0</v>
      </c>
    </row>
    <row r="1618" spans="1:4">
      <c r="A1618" s="12" t="s">
        <v>45</v>
      </c>
      <c r="B1618" s="16"/>
      <c r="C1618" s="17">
        <v>0</v>
      </c>
      <c r="D1618" s="17">
        <v>0</v>
      </c>
    </row>
    <row r="1619" spans="1:4">
      <c r="A1619" s="11" t="s">
        <v>47</v>
      </c>
      <c r="B1619" s="16"/>
      <c r="C1619" s="17"/>
      <c r="D1619" s="24"/>
    </row>
    <row r="1620" spans="1:4">
      <c r="A1620" s="12" t="s">
        <v>48</v>
      </c>
      <c r="B1620" s="16"/>
      <c r="C1620" s="17">
        <v>20000</v>
      </c>
      <c r="D1620" s="26">
        <v>20000</v>
      </c>
    </row>
    <row r="1621" spans="1:4">
      <c r="A1621" s="12" t="s">
        <v>49</v>
      </c>
      <c r="B1621" s="16"/>
      <c r="C1621" s="17">
        <v>100000</v>
      </c>
      <c r="D1621" s="218">
        <v>50000</v>
      </c>
    </row>
    <row r="1622" spans="1:4">
      <c r="A1622" s="12" t="s">
        <v>280</v>
      </c>
      <c r="B1622" s="16"/>
      <c r="C1622" s="17">
        <v>5000</v>
      </c>
      <c r="D1622" s="26">
        <v>5000</v>
      </c>
    </row>
    <row r="1623" spans="1:4">
      <c r="A1623" s="12" t="s">
        <v>281</v>
      </c>
      <c r="B1623" s="16"/>
      <c r="C1623" s="17">
        <v>5000</v>
      </c>
      <c r="D1623" s="26">
        <v>5000</v>
      </c>
    </row>
    <row r="1624" spans="1:4">
      <c r="A1624" s="12" t="s">
        <v>282</v>
      </c>
      <c r="B1624" s="16"/>
      <c r="C1624" s="17">
        <v>0</v>
      </c>
      <c r="D1624" s="26">
        <v>0</v>
      </c>
    </row>
    <row r="1625" spans="1:4">
      <c r="A1625" s="12" t="s">
        <v>53</v>
      </c>
      <c r="B1625" s="16"/>
      <c r="C1625" s="17">
        <v>50000</v>
      </c>
      <c r="D1625" s="26">
        <v>50000</v>
      </c>
    </row>
    <row r="1626" spans="1:4">
      <c r="A1626" s="11" t="s">
        <v>122</v>
      </c>
      <c r="B1626" s="16"/>
      <c r="C1626" s="17">
        <v>0</v>
      </c>
      <c r="D1626" s="17">
        <v>0</v>
      </c>
    </row>
    <row r="1627" spans="1:4">
      <c r="A1627" s="12" t="s">
        <v>154</v>
      </c>
      <c r="B1627" s="16"/>
      <c r="C1627" s="17">
        <v>0</v>
      </c>
      <c r="D1627" s="17">
        <v>0</v>
      </c>
    </row>
    <row r="1628" spans="1:4">
      <c r="A1628" s="60" t="s">
        <v>271</v>
      </c>
      <c r="B1628" s="16"/>
      <c r="C1628" s="17">
        <v>0</v>
      </c>
      <c r="D1628" s="17">
        <v>0</v>
      </c>
    </row>
    <row r="1629" spans="1:4">
      <c r="A1629" s="30" t="s">
        <v>127</v>
      </c>
      <c r="B1629" s="16"/>
      <c r="C1629" s="17">
        <v>0</v>
      </c>
      <c r="D1629" s="17">
        <v>0</v>
      </c>
    </row>
    <row r="1630" spans="1:4">
      <c r="A1630" s="60" t="s">
        <v>272</v>
      </c>
      <c r="B1630" s="16"/>
      <c r="C1630" s="17">
        <v>50000</v>
      </c>
      <c r="D1630" s="26">
        <v>50000</v>
      </c>
    </row>
    <row r="1631" spans="1:4">
      <c r="A1631" s="60" t="s">
        <v>155</v>
      </c>
      <c r="B1631" s="16"/>
      <c r="C1631" s="17">
        <v>100000</v>
      </c>
      <c r="D1631" s="218">
        <v>25000</v>
      </c>
    </row>
    <row r="1632" spans="1:4">
      <c r="A1632" s="12" t="s">
        <v>129</v>
      </c>
      <c r="B1632" s="16"/>
      <c r="C1632" s="17">
        <v>15000</v>
      </c>
      <c r="D1632" s="218">
        <v>25000</v>
      </c>
    </row>
    <row r="1633" spans="1:4">
      <c r="A1633" s="12" t="s">
        <v>273</v>
      </c>
      <c r="B1633" s="16"/>
      <c r="C1633" s="17">
        <v>0</v>
      </c>
      <c r="D1633" s="26">
        <v>0</v>
      </c>
    </row>
    <row r="1634" spans="1:4">
      <c r="A1634" s="12" t="s">
        <v>274</v>
      </c>
      <c r="B1634" s="16"/>
      <c r="C1634" s="17">
        <v>1000</v>
      </c>
      <c r="D1634" s="26">
        <v>1000</v>
      </c>
    </row>
    <row r="1635" spans="1:4">
      <c r="A1635" s="25" t="s">
        <v>60</v>
      </c>
      <c r="B1635" s="14"/>
      <c r="C1635" s="15">
        <f>SUM(C1611:C1634)</f>
        <v>632700</v>
      </c>
      <c r="D1635" s="15">
        <f>SUM(D1611:D1634)</f>
        <v>383000</v>
      </c>
    </row>
    <row r="1636" spans="1:4">
      <c r="A1636" s="11" t="s">
        <v>275</v>
      </c>
      <c r="B1636" s="16"/>
      <c r="C1636" s="17"/>
      <c r="D1636" s="24"/>
    </row>
    <row r="1637" spans="1:4">
      <c r="A1637" s="12" t="s">
        <v>68</v>
      </c>
      <c r="B1637" s="16"/>
      <c r="C1637" s="17">
        <v>0</v>
      </c>
      <c r="D1637" s="17">
        <v>0</v>
      </c>
    </row>
    <row r="1638" spans="1:4">
      <c r="A1638" s="12" t="s">
        <v>283</v>
      </c>
      <c r="B1638" s="16"/>
      <c r="C1638" s="17">
        <v>0</v>
      </c>
      <c r="D1638" s="17">
        <v>0</v>
      </c>
    </row>
    <row r="1639" spans="1:4">
      <c r="A1639" s="12" t="s">
        <v>276</v>
      </c>
      <c r="B1639" s="16"/>
      <c r="C1639" s="17">
        <v>0</v>
      </c>
      <c r="D1639" s="17">
        <v>0</v>
      </c>
    </row>
    <row r="1640" spans="1:4">
      <c r="A1640" s="12" t="s">
        <v>284</v>
      </c>
      <c r="B1640" s="16"/>
      <c r="C1640" s="17">
        <v>0</v>
      </c>
      <c r="D1640" s="17">
        <v>0</v>
      </c>
    </row>
    <row r="1641" spans="1:4">
      <c r="A1641" s="12" t="s">
        <v>150</v>
      </c>
      <c r="B1641" s="16"/>
      <c r="C1641" s="17">
        <v>0</v>
      </c>
      <c r="D1641" s="17">
        <v>0</v>
      </c>
    </row>
    <row r="1642" spans="1:4">
      <c r="A1642" s="12" t="s">
        <v>285</v>
      </c>
      <c r="B1642" s="16"/>
      <c r="C1642" s="17">
        <v>0</v>
      </c>
      <c r="D1642" s="17">
        <v>0</v>
      </c>
    </row>
    <row r="1643" spans="1:4">
      <c r="A1643" s="25" t="s">
        <v>74</v>
      </c>
      <c r="B1643" s="14"/>
      <c r="C1643" s="15">
        <v>0</v>
      </c>
      <c r="D1643" s="15">
        <v>0</v>
      </c>
    </row>
    <row r="1644" spans="1:4">
      <c r="A1644" s="25" t="s">
        <v>151</v>
      </c>
      <c r="B1644" s="14"/>
      <c r="C1644" s="15">
        <f>SUM(C1635)</f>
        <v>632700</v>
      </c>
      <c r="D1644" s="15">
        <f>SUM(D1635)</f>
        <v>383000</v>
      </c>
    </row>
    <row r="1645" spans="1:4">
      <c r="A1645" s="65" t="s">
        <v>286</v>
      </c>
      <c r="B1645" s="57"/>
      <c r="C1645" s="58">
        <f>SUM(C1608+C1644)</f>
        <v>4741200</v>
      </c>
      <c r="D1645" s="58">
        <f>SUM(D1608+D1644)</f>
        <v>16174500</v>
      </c>
    </row>
    <row r="1646" spans="1:4">
      <c r="A1646" s="54"/>
      <c r="B1646" s="54"/>
      <c r="C1646" s="55"/>
      <c r="D1646" s="3"/>
    </row>
    <row r="1647" spans="1:4">
      <c r="A1647" s="27"/>
      <c r="B1647" s="27"/>
      <c r="C1647" s="28"/>
      <c r="D1647" s="3"/>
    </row>
    <row r="1648" spans="1:4">
      <c r="A1648" s="67"/>
      <c r="B1648" s="67"/>
      <c r="C1648" s="44"/>
      <c r="D1648" s="3"/>
    </row>
    <row r="1649" spans="1:4">
      <c r="A1649" s="232" t="s">
        <v>0</v>
      </c>
      <c r="B1649" s="233"/>
      <c r="C1649" s="233"/>
      <c r="D1649" s="234"/>
    </row>
    <row r="1650" spans="1:4">
      <c r="A1650" s="235" t="s">
        <v>176</v>
      </c>
      <c r="B1650" s="236"/>
      <c r="C1650" s="236"/>
      <c r="D1650" s="237"/>
    </row>
    <row r="1651" spans="1:4">
      <c r="A1651" s="262" t="s">
        <v>287</v>
      </c>
      <c r="B1651" s="263"/>
      <c r="C1651" s="263"/>
      <c r="D1651" s="264"/>
    </row>
    <row r="1652" spans="1:4">
      <c r="A1652" s="245" t="s">
        <v>3</v>
      </c>
      <c r="B1652" s="246"/>
      <c r="C1652" s="246"/>
      <c r="D1652" s="247"/>
    </row>
    <row r="1653" spans="1:4" ht="47.25">
      <c r="A1653" s="6" t="s">
        <v>4</v>
      </c>
      <c r="B1653" s="6"/>
      <c r="C1653" s="7" t="s">
        <v>5</v>
      </c>
      <c r="D1653" s="7" t="s">
        <v>378</v>
      </c>
    </row>
    <row r="1654" spans="1:4">
      <c r="A1654" s="11" t="s">
        <v>17</v>
      </c>
      <c r="B1654" s="12"/>
      <c r="C1654" s="13"/>
      <c r="D1654" s="3"/>
    </row>
    <row r="1655" spans="1:4">
      <c r="A1655" s="11" t="s">
        <v>18</v>
      </c>
      <c r="B1655" s="12"/>
      <c r="C1655" s="13"/>
      <c r="D1655" s="3"/>
    </row>
    <row r="1656" spans="1:4">
      <c r="A1656" s="12" t="s">
        <v>19</v>
      </c>
      <c r="B1656" s="16"/>
      <c r="C1656" s="17">
        <v>770000</v>
      </c>
      <c r="D1656" s="17">
        <v>3500000</v>
      </c>
    </row>
    <row r="1657" spans="1:4">
      <c r="A1657" s="12" t="s">
        <v>106</v>
      </c>
      <c r="B1657" s="16"/>
      <c r="C1657" s="17">
        <v>385000</v>
      </c>
      <c r="D1657" s="17">
        <v>1000000</v>
      </c>
    </row>
    <row r="1658" spans="1:4">
      <c r="A1658" s="12" t="s">
        <v>21</v>
      </c>
      <c r="B1658" s="16"/>
      <c r="C1658" s="17">
        <v>82500</v>
      </c>
      <c r="D1658" s="17">
        <v>500000</v>
      </c>
    </row>
    <row r="1659" spans="1:4">
      <c r="A1659" s="25" t="s">
        <v>107</v>
      </c>
      <c r="B1659" s="14"/>
      <c r="C1659" s="15">
        <v>1237500</v>
      </c>
      <c r="D1659" s="15">
        <f>SUM(D1656:D1658)</f>
        <v>5000000</v>
      </c>
    </row>
    <row r="1660" spans="1:4">
      <c r="A1660" s="11" t="s">
        <v>108</v>
      </c>
      <c r="B1660" s="16"/>
      <c r="C1660" s="17"/>
      <c r="D1660" s="17"/>
    </row>
    <row r="1661" spans="1:4">
      <c r="A1661" s="12" t="s">
        <v>23</v>
      </c>
      <c r="B1661" s="16"/>
      <c r="C1661" s="17">
        <v>0</v>
      </c>
      <c r="D1661" s="17">
        <v>0</v>
      </c>
    </row>
    <row r="1662" spans="1:4">
      <c r="A1662" s="12" t="s">
        <v>24</v>
      </c>
      <c r="B1662" s="16"/>
      <c r="C1662" s="17">
        <v>1100000</v>
      </c>
      <c r="D1662" s="17">
        <v>7000000</v>
      </c>
    </row>
    <row r="1663" spans="1:4">
      <c r="A1663" s="12" t="s">
        <v>25</v>
      </c>
      <c r="B1663" s="16"/>
      <c r="C1663" s="17">
        <v>440000</v>
      </c>
      <c r="D1663" s="17">
        <v>2000000</v>
      </c>
    </row>
    <row r="1664" spans="1:4">
      <c r="A1664" s="12" t="s">
        <v>109</v>
      </c>
      <c r="B1664" s="16"/>
      <c r="C1664" s="17">
        <v>165000</v>
      </c>
      <c r="D1664" s="17">
        <v>1000000</v>
      </c>
    </row>
    <row r="1665" spans="1:4">
      <c r="A1665" s="12" t="s">
        <v>288</v>
      </c>
      <c r="B1665" s="16"/>
      <c r="C1665" s="17">
        <v>82500</v>
      </c>
      <c r="D1665" s="17">
        <v>82500</v>
      </c>
    </row>
    <row r="1666" spans="1:4">
      <c r="A1666" s="60" t="s">
        <v>27</v>
      </c>
      <c r="B1666" s="16"/>
      <c r="C1666" s="17">
        <v>82500</v>
      </c>
      <c r="D1666" s="17">
        <v>82500</v>
      </c>
    </row>
    <row r="1667" spans="1:4">
      <c r="A1667" s="25" t="s">
        <v>28</v>
      </c>
      <c r="B1667" s="14"/>
      <c r="C1667" s="15">
        <v>1870000</v>
      </c>
      <c r="D1667" s="15">
        <f>SUM(D1661:D1666)</f>
        <v>10165000</v>
      </c>
    </row>
    <row r="1668" spans="1:4">
      <c r="A1668" s="12" t="s">
        <v>29</v>
      </c>
      <c r="B1668" s="16"/>
      <c r="C1668" s="17">
        <v>88000</v>
      </c>
      <c r="D1668" s="17">
        <v>88000</v>
      </c>
    </row>
    <row r="1669" spans="1:4">
      <c r="A1669" s="12" t="s">
        <v>30</v>
      </c>
      <c r="B1669" s="16"/>
      <c r="C1669" s="17">
        <v>71500</v>
      </c>
      <c r="D1669" s="17">
        <v>71500</v>
      </c>
    </row>
    <row r="1670" spans="1:4">
      <c r="A1670" s="12" t="s">
        <v>31</v>
      </c>
      <c r="B1670" s="16"/>
      <c r="C1670" s="17">
        <v>44000</v>
      </c>
      <c r="D1670" s="17">
        <v>44000</v>
      </c>
    </row>
    <row r="1671" spans="1:4">
      <c r="A1671" s="25" t="s">
        <v>32</v>
      </c>
      <c r="B1671" s="14"/>
      <c r="C1671" s="15">
        <v>3311000</v>
      </c>
      <c r="D1671" s="15">
        <f>SUM(D1659+D1667+D1668+D1669+D1670)</f>
        <v>15368500</v>
      </c>
    </row>
    <row r="1672" spans="1:4">
      <c r="A1672" s="11" t="s">
        <v>33</v>
      </c>
      <c r="B1672" s="16"/>
      <c r="C1672" s="17"/>
      <c r="D1672" s="17"/>
    </row>
    <row r="1673" spans="1:4">
      <c r="A1673" s="11" t="s">
        <v>34</v>
      </c>
      <c r="B1673" s="16"/>
      <c r="C1673" s="17"/>
      <c r="D1673" s="17"/>
    </row>
    <row r="1674" spans="1:4">
      <c r="A1674" s="12" t="s">
        <v>111</v>
      </c>
      <c r="B1674" s="16"/>
      <c r="C1674" s="17">
        <v>350000</v>
      </c>
      <c r="D1674" s="218">
        <v>250000</v>
      </c>
    </row>
    <row r="1675" spans="1:4">
      <c r="A1675" s="12" t="s">
        <v>112</v>
      </c>
      <c r="B1675" s="16"/>
      <c r="C1675" s="17">
        <v>0</v>
      </c>
      <c r="D1675" s="17">
        <v>0</v>
      </c>
    </row>
    <row r="1676" spans="1:4">
      <c r="A1676" s="11" t="s">
        <v>37</v>
      </c>
      <c r="B1676" s="16"/>
      <c r="C1676" s="17"/>
      <c r="D1676" s="24"/>
    </row>
    <row r="1677" spans="1:4">
      <c r="A1677" s="12" t="s">
        <v>38</v>
      </c>
      <c r="B1677" s="16"/>
      <c r="C1677" s="17">
        <v>75000</v>
      </c>
      <c r="D1677" s="218">
        <v>100000</v>
      </c>
    </row>
    <row r="1678" spans="1:4">
      <c r="A1678" s="12" t="s">
        <v>39</v>
      </c>
      <c r="B1678" s="16"/>
      <c r="C1678" s="17">
        <v>0</v>
      </c>
      <c r="D1678" s="26">
        <v>0</v>
      </c>
    </row>
    <row r="1679" spans="1:4">
      <c r="A1679" s="12" t="s">
        <v>40</v>
      </c>
      <c r="B1679" s="16"/>
      <c r="C1679" s="17">
        <v>0</v>
      </c>
      <c r="D1679" s="26">
        <v>0</v>
      </c>
    </row>
    <row r="1680" spans="1:4">
      <c r="A1680" s="12" t="s">
        <v>41</v>
      </c>
      <c r="B1680" s="16"/>
      <c r="C1680" s="17">
        <v>20000</v>
      </c>
      <c r="D1680" s="26">
        <v>20000</v>
      </c>
    </row>
    <row r="1681" spans="1:4">
      <c r="A1681" s="12" t="s">
        <v>42</v>
      </c>
      <c r="B1681" s="16"/>
      <c r="C1681" s="17">
        <v>0</v>
      </c>
      <c r="D1681" s="26">
        <v>0</v>
      </c>
    </row>
    <row r="1682" spans="1:4">
      <c r="A1682" s="12" t="s">
        <v>43</v>
      </c>
      <c r="B1682" s="16"/>
      <c r="C1682" s="17">
        <v>0</v>
      </c>
      <c r="D1682" s="17">
        <v>0</v>
      </c>
    </row>
    <row r="1683" spans="1:4">
      <c r="A1683" s="12" t="s">
        <v>44</v>
      </c>
      <c r="B1683" s="16"/>
      <c r="C1683" s="17">
        <v>0</v>
      </c>
      <c r="D1683" s="17">
        <v>0</v>
      </c>
    </row>
    <row r="1684" spans="1:4">
      <c r="A1684" s="12" t="s">
        <v>45</v>
      </c>
      <c r="B1684" s="16"/>
      <c r="C1684" s="17">
        <v>1000</v>
      </c>
      <c r="D1684" s="26">
        <v>1000</v>
      </c>
    </row>
    <row r="1685" spans="1:4">
      <c r="A1685" s="12" t="s">
        <v>115</v>
      </c>
      <c r="B1685" s="16"/>
      <c r="C1685" s="17">
        <v>0</v>
      </c>
      <c r="D1685" s="17">
        <v>0</v>
      </c>
    </row>
    <row r="1686" spans="1:4">
      <c r="A1686" s="11" t="s">
        <v>47</v>
      </c>
      <c r="B1686" s="16"/>
      <c r="C1686" s="17"/>
      <c r="D1686" s="24"/>
    </row>
    <row r="1687" spans="1:4">
      <c r="A1687" s="12" t="s">
        <v>48</v>
      </c>
      <c r="B1687" s="16"/>
      <c r="C1687" s="17">
        <v>33000</v>
      </c>
      <c r="D1687" s="218">
        <v>20000</v>
      </c>
    </row>
    <row r="1688" spans="1:4">
      <c r="A1688" s="12" t="s">
        <v>49</v>
      </c>
      <c r="B1688" s="16"/>
      <c r="C1688" s="17">
        <v>55000</v>
      </c>
      <c r="D1688" s="218">
        <v>50000</v>
      </c>
    </row>
    <row r="1689" spans="1:4">
      <c r="A1689" s="12" t="s">
        <v>289</v>
      </c>
      <c r="B1689" s="16"/>
      <c r="C1689" s="17">
        <v>0</v>
      </c>
      <c r="D1689" s="17">
        <v>0</v>
      </c>
    </row>
    <row r="1690" spans="1:4">
      <c r="A1690" s="12" t="s">
        <v>50</v>
      </c>
      <c r="B1690" s="16"/>
      <c r="C1690" s="17">
        <v>0</v>
      </c>
      <c r="D1690" s="17">
        <v>0</v>
      </c>
    </row>
    <row r="1691" spans="1:4">
      <c r="A1691" s="12" t="s">
        <v>51</v>
      </c>
      <c r="B1691" s="16"/>
      <c r="C1691" s="17">
        <v>3500</v>
      </c>
      <c r="D1691" s="218">
        <v>10000</v>
      </c>
    </row>
    <row r="1692" spans="1:4">
      <c r="A1692" s="50" t="s">
        <v>290</v>
      </c>
      <c r="B1692" s="51"/>
      <c r="C1692" s="52">
        <v>0</v>
      </c>
      <c r="D1692" s="17">
        <v>0</v>
      </c>
    </row>
    <row r="1693" spans="1:4">
      <c r="A1693" s="54"/>
      <c r="B1693" s="61"/>
      <c r="C1693" s="62"/>
      <c r="D1693" s="3"/>
    </row>
    <row r="1694" spans="1:4">
      <c r="A1694" s="27"/>
      <c r="B1694" s="63"/>
      <c r="C1694" s="64"/>
      <c r="D1694" s="3"/>
    </row>
    <row r="1695" spans="1:4">
      <c r="A1695" s="27"/>
      <c r="B1695" s="27"/>
      <c r="C1695" s="28"/>
      <c r="D1695" s="3"/>
    </row>
    <row r="1696" spans="1:4">
      <c r="A1696" s="27"/>
      <c r="B1696" s="27"/>
      <c r="C1696" s="28"/>
      <c r="D1696" s="3"/>
    </row>
    <row r="1697" spans="1:4">
      <c r="A1697" s="27"/>
      <c r="B1697" s="27"/>
      <c r="C1697" s="28"/>
      <c r="D1697" s="3"/>
    </row>
    <row r="1698" spans="1:4">
      <c r="A1698" s="27"/>
      <c r="B1698" s="27"/>
      <c r="C1698" s="28"/>
      <c r="D1698" s="3"/>
    </row>
    <row r="1699" spans="1:4">
      <c r="A1699" s="27"/>
      <c r="B1699" s="27"/>
      <c r="C1699" s="28"/>
      <c r="D1699" s="3"/>
    </row>
    <row r="1700" spans="1:4">
      <c r="A1700" s="27"/>
      <c r="B1700" s="27"/>
      <c r="C1700" s="28"/>
      <c r="D1700" s="3"/>
    </row>
    <row r="1701" spans="1:4">
      <c r="A1701" s="67"/>
      <c r="B1701" s="67"/>
      <c r="C1701" s="44"/>
      <c r="D1701" s="3"/>
    </row>
    <row r="1702" spans="1:4">
      <c r="A1702" s="67"/>
      <c r="B1702" s="67"/>
      <c r="C1702" s="44"/>
      <c r="D1702" s="3"/>
    </row>
    <row r="1703" spans="1:4">
      <c r="A1703" s="67"/>
      <c r="B1703" s="67"/>
      <c r="C1703" s="44"/>
      <c r="D1703" s="3"/>
    </row>
    <row r="1704" spans="1:4">
      <c r="A1704" s="67"/>
      <c r="B1704" s="67"/>
      <c r="C1704" s="44"/>
      <c r="D1704" s="3"/>
    </row>
    <row r="1705" spans="1:4">
      <c r="A1705" s="232" t="s">
        <v>0</v>
      </c>
      <c r="B1705" s="233"/>
      <c r="C1705" s="233"/>
      <c r="D1705" s="234"/>
    </row>
    <row r="1706" spans="1:4">
      <c r="A1706" s="235" t="s">
        <v>176</v>
      </c>
      <c r="B1706" s="236"/>
      <c r="C1706" s="236"/>
      <c r="D1706" s="237"/>
    </row>
    <row r="1707" spans="1:4">
      <c r="A1707" s="235" t="s">
        <v>287</v>
      </c>
      <c r="B1707" s="236"/>
      <c r="C1707" s="236"/>
      <c r="D1707" s="237"/>
    </row>
    <row r="1708" spans="1:4">
      <c r="A1708" s="245" t="s">
        <v>3</v>
      </c>
      <c r="B1708" s="246"/>
      <c r="C1708" s="246"/>
      <c r="D1708" s="247"/>
    </row>
    <row r="1709" spans="1:4" ht="47.25">
      <c r="A1709" s="6" t="s">
        <v>4</v>
      </c>
      <c r="B1709" s="6"/>
      <c r="C1709" s="7" t="s">
        <v>5</v>
      </c>
      <c r="D1709" s="7" t="s">
        <v>378</v>
      </c>
    </row>
    <row r="1710" spans="1:4">
      <c r="A1710" s="11" t="s">
        <v>52</v>
      </c>
      <c r="B1710" s="12"/>
      <c r="C1710" s="13"/>
      <c r="D1710" s="24"/>
    </row>
    <row r="1711" spans="1:4">
      <c r="A1711" s="12" t="s">
        <v>53</v>
      </c>
      <c r="B1711" s="16"/>
      <c r="C1711" s="17">
        <v>120000</v>
      </c>
      <c r="D1711" s="218">
        <v>75000</v>
      </c>
    </row>
    <row r="1712" spans="1:4">
      <c r="A1712" s="12" t="s">
        <v>118</v>
      </c>
      <c r="B1712" s="16"/>
      <c r="C1712" s="17">
        <v>0</v>
      </c>
      <c r="D1712" s="17">
        <v>0</v>
      </c>
    </row>
    <row r="1713" spans="1:4">
      <c r="A1713" s="12" t="s">
        <v>119</v>
      </c>
      <c r="B1713" s="16"/>
      <c r="C1713" s="17">
        <v>0</v>
      </c>
      <c r="D1713" s="17">
        <v>0</v>
      </c>
    </row>
    <row r="1714" spans="1:4">
      <c r="A1714" s="12" t="s">
        <v>120</v>
      </c>
      <c r="B1714" s="16"/>
      <c r="C1714" s="17">
        <v>0</v>
      </c>
      <c r="D1714" s="17">
        <v>0</v>
      </c>
    </row>
    <row r="1715" spans="1:4">
      <c r="A1715" s="45" t="s">
        <v>121</v>
      </c>
      <c r="B1715" s="16"/>
      <c r="C1715" s="17">
        <v>0</v>
      </c>
      <c r="D1715" s="17">
        <v>0</v>
      </c>
    </row>
    <row r="1716" spans="1:4">
      <c r="A1716" s="11" t="s">
        <v>122</v>
      </c>
      <c r="B1716" s="16"/>
      <c r="C1716" s="17">
        <v>0</v>
      </c>
      <c r="D1716" s="17">
        <v>0</v>
      </c>
    </row>
    <row r="1717" spans="1:4">
      <c r="A1717" s="12" t="s">
        <v>123</v>
      </c>
      <c r="B1717" s="16"/>
      <c r="C1717" s="17">
        <v>0</v>
      </c>
      <c r="D1717" s="17">
        <v>0</v>
      </c>
    </row>
    <row r="1718" spans="1:4">
      <c r="A1718" s="12" t="s">
        <v>124</v>
      </c>
      <c r="B1718" s="16"/>
      <c r="C1718" s="17">
        <v>0</v>
      </c>
      <c r="D1718" s="17">
        <v>0</v>
      </c>
    </row>
    <row r="1719" spans="1:4">
      <c r="A1719" s="12" t="s">
        <v>172</v>
      </c>
      <c r="B1719" s="16"/>
      <c r="C1719" s="17">
        <v>0</v>
      </c>
      <c r="D1719" s="17">
        <v>0</v>
      </c>
    </row>
    <row r="1720" spans="1:4">
      <c r="A1720" s="12" t="s">
        <v>271</v>
      </c>
      <c r="B1720" s="16"/>
      <c r="C1720" s="17">
        <v>40000</v>
      </c>
      <c r="D1720" s="26">
        <v>40000</v>
      </c>
    </row>
    <row r="1721" spans="1:4">
      <c r="A1721" s="11" t="s">
        <v>127</v>
      </c>
      <c r="B1721" s="16"/>
      <c r="C1721" s="17"/>
      <c r="D1721" s="24"/>
    </row>
    <row r="1722" spans="1:4">
      <c r="A1722" s="12" t="s">
        <v>128</v>
      </c>
      <c r="B1722" s="16"/>
      <c r="C1722" s="17">
        <v>100000</v>
      </c>
      <c r="D1722" s="218">
        <v>100000</v>
      </c>
    </row>
    <row r="1723" spans="1:4">
      <c r="A1723" s="60" t="s">
        <v>260</v>
      </c>
      <c r="B1723" s="16"/>
      <c r="C1723" s="17">
        <v>50000</v>
      </c>
      <c r="D1723" s="218">
        <v>20000</v>
      </c>
    </row>
    <row r="1724" spans="1:4">
      <c r="A1724" s="45" t="s">
        <v>129</v>
      </c>
      <c r="B1724" s="16"/>
      <c r="C1724" s="17">
        <v>20000</v>
      </c>
      <c r="D1724" s="218">
        <v>20000</v>
      </c>
    </row>
    <row r="1725" spans="1:4">
      <c r="A1725" s="12" t="s">
        <v>131</v>
      </c>
      <c r="B1725" s="16"/>
      <c r="C1725" s="17">
        <v>35000</v>
      </c>
      <c r="D1725" s="218">
        <v>25000</v>
      </c>
    </row>
    <row r="1726" spans="1:4">
      <c r="A1726" s="11" t="s">
        <v>57</v>
      </c>
      <c r="B1726" s="16"/>
      <c r="C1726" s="17"/>
      <c r="D1726" s="24"/>
    </row>
    <row r="1727" spans="1:4">
      <c r="A1727" s="12" t="s">
        <v>291</v>
      </c>
      <c r="B1727" s="16"/>
      <c r="C1727" s="17">
        <v>0</v>
      </c>
      <c r="D1727" s="17">
        <v>0</v>
      </c>
    </row>
    <row r="1728" spans="1:4">
      <c r="A1728" s="12" t="s">
        <v>251</v>
      </c>
      <c r="B1728" s="16"/>
      <c r="C1728" s="17">
        <v>0</v>
      </c>
      <c r="D1728" s="17">
        <v>0</v>
      </c>
    </row>
    <row r="1729" spans="1:4">
      <c r="A1729" s="45" t="s">
        <v>59</v>
      </c>
      <c r="B1729" s="16"/>
      <c r="C1729" s="17">
        <v>0</v>
      </c>
      <c r="D1729" s="17">
        <v>0</v>
      </c>
    </row>
    <row r="1730" spans="1:4">
      <c r="A1730" s="25" t="s">
        <v>86</v>
      </c>
      <c r="B1730" s="14"/>
      <c r="C1730" s="15">
        <v>902500</v>
      </c>
      <c r="D1730" s="15">
        <v>731000</v>
      </c>
    </row>
    <row r="1731" spans="1:4">
      <c r="A1731" s="11" t="s">
        <v>61</v>
      </c>
      <c r="B1731" s="16"/>
      <c r="C1731" s="17"/>
      <c r="D1731" s="24"/>
    </row>
    <row r="1732" spans="1:4">
      <c r="A1732" s="11" t="s">
        <v>62</v>
      </c>
      <c r="B1732" s="16"/>
      <c r="C1732" s="17"/>
      <c r="D1732" s="24"/>
    </row>
    <row r="1733" spans="1:4">
      <c r="A1733" s="12" t="s">
        <v>134</v>
      </c>
      <c r="B1733" s="16"/>
      <c r="C1733" s="17">
        <v>0</v>
      </c>
      <c r="D1733" s="17">
        <v>0</v>
      </c>
    </row>
    <row r="1734" spans="1:4">
      <c r="A1734" s="12" t="s">
        <v>135</v>
      </c>
      <c r="B1734" s="16"/>
      <c r="C1734" s="17">
        <v>0</v>
      </c>
      <c r="D1734" s="17">
        <v>0</v>
      </c>
    </row>
    <row r="1735" spans="1:4">
      <c r="A1735" s="12" t="s">
        <v>136</v>
      </c>
      <c r="B1735" s="16"/>
      <c r="C1735" s="17">
        <v>0</v>
      </c>
      <c r="D1735" s="17">
        <v>0</v>
      </c>
    </row>
    <row r="1736" spans="1:4">
      <c r="A1736" s="11" t="s">
        <v>144</v>
      </c>
      <c r="B1736" s="16"/>
      <c r="C1736" s="17">
        <v>0</v>
      </c>
      <c r="D1736" s="17">
        <v>0</v>
      </c>
    </row>
    <row r="1737" spans="1:4">
      <c r="A1737" s="12" t="s">
        <v>261</v>
      </c>
      <c r="B1737" s="16"/>
      <c r="C1737" s="17">
        <v>0</v>
      </c>
      <c r="D1737" s="17">
        <v>0</v>
      </c>
    </row>
    <row r="1738" spans="1:4">
      <c r="A1738" s="12" t="s">
        <v>146</v>
      </c>
      <c r="B1738" s="16"/>
      <c r="C1738" s="17">
        <v>0</v>
      </c>
      <c r="D1738" s="17">
        <v>0</v>
      </c>
    </row>
    <row r="1739" spans="1:4">
      <c r="A1739" s="25" t="s">
        <v>147</v>
      </c>
      <c r="B1739" s="14"/>
      <c r="C1739" s="15">
        <v>0</v>
      </c>
      <c r="D1739" s="15">
        <v>0</v>
      </c>
    </row>
    <row r="1740" spans="1:4">
      <c r="A1740" s="11" t="s">
        <v>87</v>
      </c>
      <c r="B1740" s="16"/>
      <c r="C1740" s="17"/>
      <c r="D1740" s="17"/>
    </row>
    <row r="1741" spans="1:4">
      <c r="A1741" s="12" t="s">
        <v>210</v>
      </c>
      <c r="B1741" s="16"/>
      <c r="C1741" s="17">
        <v>0</v>
      </c>
      <c r="D1741" s="17">
        <v>0</v>
      </c>
    </row>
    <row r="1742" spans="1:4">
      <c r="A1742" s="12" t="s">
        <v>68</v>
      </c>
      <c r="B1742" s="16"/>
      <c r="C1742" s="17">
        <v>0</v>
      </c>
      <c r="D1742" s="17">
        <v>0</v>
      </c>
    </row>
    <row r="1743" spans="1:4">
      <c r="A1743" s="12" t="s">
        <v>239</v>
      </c>
      <c r="B1743" s="16"/>
      <c r="C1743" s="17">
        <v>0</v>
      </c>
      <c r="D1743" s="17">
        <v>0</v>
      </c>
    </row>
    <row r="1744" spans="1:4">
      <c r="A1744" s="12" t="s">
        <v>211</v>
      </c>
      <c r="B1744" s="16"/>
      <c r="C1744" s="17">
        <v>0</v>
      </c>
      <c r="D1744" s="17">
        <v>0</v>
      </c>
    </row>
    <row r="1745" spans="1:4">
      <c r="A1745" s="12" t="s">
        <v>70</v>
      </c>
      <c r="B1745" s="16"/>
      <c r="C1745" s="17">
        <v>0</v>
      </c>
      <c r="D1745" s="17">
        <v>0</v>
      </c>
    </row>
    <row r="1746" spans="1:4">
      <c r="A1746" s="12" t="s">
        <v>71</v>
      </c>
      <c r="B1746" s="16"/>
      <c r="C1746" s="17"/>
      <c r="D1746" s="17"/>
    </row>
    <row r="1747" spans="1:4">
      <c r="A1747" s="60" t="s">
        <v>264</v>
      </c>
      <c r="B1747" s="16"/>
      <c r="C1747" s="17">
        <v>0</v>
      </c>
      <c r="D1747" s="17">
        <v>0</v>
      </c>
    </row>
    <row r="1748" spans="1:4">
      <c r="A1748" s="60" t="s">
        <v>265</v>
      </c>
      <c r="B1748" s="16"/>
      <c r="C1748" s="17">
        <v>0</v>
      </c>
      <c r="D1748" s="17">
        <v>0</v>
      </c>
    </row>
    <row r="1749" spans="1:4">
      <c r="A1749" s="60" t="s">
        <v>150</v>
      </c>
      <c r="B1749" s="16"/>
      <c r="C1749" s="17">
        <v>0</v>
      </c>
      <c r="D1749" s="17">
        <v>0</v>
      </c>
    </row>
    <row r="1750" spans="1:4">
      <c r="A1750" s="60" t="s">
        <v>225</v>
      </c>
      <c r="B1750" s="16"/>
      <c r="C1750" s="17">
        <v>0</v>
      </c>
      <c r="D1750" s="17">
        <v>0</v>
      </c>
    </row>
    <row r="1751" spans="1:4">
      <c r="A1751" s="60" t="s">
        <v>266</v>
      </c>
      <c r="B1751" s="16"/>
      <c r="C1751" s="17">
        <v>0</v>
      </c>
      <c r="D1751" s="17">
        <v>0</v>
      </c>
    </row>
    <row r="1752" spans="1:4">
      <c r="A1752" s="25" t="s">
        <v>74</v>
      </c>
      <c r="B1752" s="14"/>
      <c r="C1752" s="15">
        <v>0</v>
      </c>
      <c r="D1752" s="15">
        <v>0</v>
      </c>
    </row>
    <row r="1753" spans="1:4">
      <c r="A1753" s="25" t="s">
        <v>151</v>
      </c>
      <c r="B1753" s="14"/>
      <c r="C1753" s="15">
        <f>SUM(C1730)</f>
        <v>902500</v>
      </c>
      <c r="D1753" s="15">
        <f>SUM(D1730)</f>
        <v>731000</v>
      </c>
    </row>
    <row r="1754" spans="1:4">
      <c r="A1754" s="56" t="s">
        <v>292</v>
      </c>
      <c r="B1754" s="57"/>
      <c r="C1754" s="58">
        <f>SUM(C1671+C1753)</f>
        <v>4213500</v>
      </c>
      <c r="D1754" s="15">
        <f>SUM(D1671+D1753)</f>
        <v>16099500</v>
      </c>
    </row>
    <row r="1755" spans="1:4">
      <c r="A1755" s="54"/>
      <c r="B1755" s="54"/>
      <c r="C1755" s="55"/>
      <c r="D1755" s="3"/>
    </row>
    <row r="1756" spans="1:4">
      <c r="A1756" s="27"/>
      <c r="B1756" s="27"/>
      <c r="C1756" s="28"/>
      <c r="D1756" s="3"/>
    </row>
    <row r="1757" spans="1:4">
      <c r="A1757" s="27"/>
      <c r="B1757" s="27"/>
      <c r="C1757" s="28"/>
      <c r="D1757" s="3"/>
    </row>
    <row r="1758" spans="1:4">
      <c r="A1758" s="67"/>
      <c r="B1758" s="67"/>
      <c r="C1758" s="44"/>
      <c r="D1758" s="3"/>
    </row>
    <row r="1759" spans="1:4">
      <c r="A1759" s="235" t="s">
        <v>0</v>
      </c>
      <c r="B1759" s="236"/>
      <c r="C1759" s="236"/>
      <c r="D1759" s="236"/>
    </row>
    <row r="1760" spans="1:4">
      <c r="A1760" s="235" t="s">
        <v>176</v>
      </c>
      <c r="B1760" s="236"/>
      <c r="C1760" s="236"/>
      <c r="D1760" s="236"/>
    </row>
    <row r="1761" spans="1:4">
      <c r="A1761" s="235" t="s">
        <v>293</v>
      </c>
      <c r="B1761" s="236"/>
      <c r="C1761" s="236"/>
      <c r="D1761" s="236"/>
    </row>
    <row r="1762" spans="1:4">
      <c r="A1762" s="248" t="s">
        <v>3</v>
      </c>
      <c r="B1762" s="249"/>
      <c r="C1762" s="249"/>
      <c r="D1762" s="249"/>
    </row>
    <row r="1763" spans="1:4" ht="47.25">
      <c r="A1763" s="6" t="s">
        <v>4</v>
      </c>
      <c r="B1763" s="6"/>
      <c r="C1763" s="7" t="s">
        <v>5</v>
      </c>
      <c r="D1763" s="7" t="s">
        <v>378</v>
      </c>
    </row>
    <row r="1764" spans="1:4">
      <c r="A1764" s="11" t="s">
        <v>17</v>
      </c>
      <c r="B1764" s="12"/>
      <c r="C1764" s="13"/>
      <c r="D1764" s="24"/>
    </row>
    <row r="1765" spans="1:4">
      <c r="A1765" s="11" t="s">
        <v>18</v>
      </c>
      <c r="B1765" s="12"/>
      <c r="C1765" s="13"/>
      <c r="D1765" s="24"/>
    </row>
    <row r="1766" spans="1:4">
      <c r="A1766" s="12" t="s">
        <v>19</v>
      </c>
      <c r="B1766" s="16"/>
      <c r="C1766" s="17">
        <v>2420000</v>
      </c>
      <c r="D1766" s="17">
        <v>1000000</v>
      </c>
    </row>
    <row r="1767" spans="1:4">
      <c r="A1767" s="12" t="s">
        <v>106</v>
      </c>
      <c r="B1767" s="16"/>
      <c r="C1767" s="17">
        <v>1430000</v>
      </c>
      <c r="D1767" s="17">
        <v>500000</v>
      </c>
    </row>
    <row r="1768" spans="1:4">
      <c r="A1768" s="12" t="s">
        <v>21</v>
      </c>
      <c r="B1768" s="16"/>
      <c r="C1768" s="17">
        <v>275000</v>
      </c>
      <c r="D1768" s="17">
        <v>275000</v>
      </c>
    </row>
    <row r="1769" spans="1:4">
      <c r="A1769" s="25" t="s">
        <v>107</v>
      </c>
      <c r="B1769" s="14"/>
      <c r="C1769" s="15">
        <v>4125000</v>
      </c>
      <c r="D1769" s="15">
        <f>SUM(D1766:D1768)</f>
        <v>1775000</v>
      </c>
    </row>
    <row r="1770" spans="1:4">
      <c r="A1770" s="12"/>
      <c r="B1770" s="16"/>
      <c r="C1770" s="17"/>
      <c r="D1770" s="17"/>
    </row>
    <row r="1771" spans="1:4">
      <c r="A1771" s="11" t="s">
        <v>108</v>
      </c>
      <c r="B1771" s="16"/>
      <c r="C1771" s="17"/>
      <c r="D1771" s="17"/>
    </row>
    <row r="1772" spans="1:4">
      <c r="A1772" s="12" t="s">
        <v>23</v>
      </c>
      <c r="B1772" s="16"/>
      <c r="C1772" s="17">
        <v>0</v>
      </c>
      <c r="D1772" s="17">
        <v>0</v>
      </c>
    </row>
    <row r="1773" spans="1:4">
      <c r="A1773" s="12" t="s">
        <v>24</v>
      </c>
      <c r="B1773" s="16"/>
      <c r="C1773" s="17">
        <v>8800000</v>
      </c>
      <c r="D1773" s="17">
        <v>10000000</v>
      </c>
    </row>
    <row r="1774" spans="1:4">
      <c r="A1774" s="12" t="s">
        <v>25</v>
      </c>
      <c r="B1774" s="16"/>
      <c r="C1774" s="17">
        <v>3916000</v>
      </c>
      <c r="D1774" s="17">
        <v>3500000</v>
      </c>
    </row>
    <row r="1775" spans="1:4">
      <c r="A1775" s="12" t="s">
        <v>109</v>
      </c>
      <c r="B1775" s="16"/>
      <c r="C1775" s="17">
        <v>1320000</v>
      </c>
      <c r="D1775" s="17">
        <v>1320000</v>
      </c>
    </row>
    <row r="1776" spans="1:4">
      <c r="A1776" s="12" t="s">
        <v>85</v>
      </c>
      <c r="B1776" s="16"/>
      <c r="C1776" s="17">
        <v>880000</v>
      </c>
      <c r="D1776" s="17">
        <v>880000</v>
      </c>
    </row>
    <row r="1777" spans="1:4">
      <c r="A1777" s="25" t="s">
        <v>28</v>
      </c>
      <c r="B1777" s="14"/>
      <c r="C1777" s="15">
        <v>14916000</v>
      </c>
      <c r="D1777" s="15">
        <f>SUM(D1772:D1776)</f>
        <v>15700000</v>
      </c>
    </row>
    <row r="1778" spans="1:4">
      <c r="A1778" s="12" t="s">
        <v>29</v>
      </c>
      <c r="B1778" s="16"/>
      <c r="C1778" s="17">
        <v>660000</v>
      </c>
      <c r="D1778" s="17">
        <v>660000</v>
      </c>
    </row>
    <row r="1779" spans="1:4">
      <c r="A1779" s="12" t="s">
        <v>30</v>
      </c>
      <c r="B1779" s="16"/>
      <c r="C1779" s="17">
        <v>132000</v>
      </c>
      <c r="D1779" s="17">
        <v>132000</v>
      </c>
    </row>
    <row r="1780" spans="1:4">
      <c r="A1780" s="12" t="s">
        <v>31</v>
      </c>
      <c r="B1780" s="16"/>
      <c r="C1780" s="17">
        <v>82500</v>
      </c>
      <c r="D1780" s="17">
        <v>82500</v>
      </c>
    </row>
    <row r="1781" spans="1:4">
      <c r="A1781" s="25" t="s">
        <v>32</v>
      </c>
      <c r="B1781" s="14"/>
      <c r="C1781" s="15">
        <v>19915500</v>
      </c>
      <c r="D1781" s="15">
        <f>SUM(D1769+D1777+D1778+D1779+D1780)</f>
        <v>18349500</v>
      </c>
    </row>
    <row r="1782" spans="1:4">
      <c r="A1782" s="11" t="s">
        <v>33</v>
      </c>
      <c r="B1782" s="16"/>
      <c r="C1782" s="17"/>
      <c r="D1782" s="17"/>
    </row>
    <row r="1783" spans="1:4">
      <c r="A1783" s="11" t="s">
        <v>34</v>
      </c>
      <c r="B1783" s="16"/>
      <c r="C1783" s="17"/>
      <c r="D1783" s="17"/>
    </row>
    <row r="1784" spans="1:4">
      <c r="A1784" s="12" t="s">
        <v>111</v>
      </c>
      <c r="B1784" s="16"/>
      <c r="C1784" s="98">
        <v>900000</v>
      </c>
      <c r="D1784" s="218">
        <v>600000</v>
      </c>
    </row>
    <row r="1785" spans="1:4">
      <c r="A1785" s="12" t="s">
        <v>36</v>
      </c>
      <c r="B1785" s="16"/>
      <c r="C1785" s="17">
        <v>0</v>
      </c>
      <c r="D1785" s="17">
        <v>0</v>
      </c>
    </row>
    <row r="1786" spans="1:4">
      <c r="A1786" s="11" t="s">
        <v>37</v>
      </c>
      <c r="B1786" s="16"/>
      <c r="C1786" s="17"/>
      <c r="D1786" s="24"/>
    </row>
    <row r="1787" spans="1:4">
      <c r="A1787" s="12" t="s">
        <v>38</v>
      </c>
      <c r="B1787" s="16"/>
      <c r="C1787" s="70">
        <v>900000</v>
      </c>
      <c r="D1787" s="70">
        <v>1500000</v>
      </c>
    </row>
    <row r="1788" spans="1:4">
      <c r="A1788" s="12" t="s">
        <v>39</v>
      </c>
      <c r="B1788" s="16"/>
      <c r="C1788" s="70">
        <v>0</v>
      </c>
      <c r="D1788" s="70">
        <v>0</v>
      </c>
    </row>
    <row r="1789" spans="1:4">
      <c r="A1789" s="12" t="s">
        <v>40</v>
      </c>
      <c r="B1789" s="16"/>
      <c r="C1789" s="17">
        <v>0</v>
      </c>
      <c r="D1789" s="17">
        <v>0</v>
      </c>
    </row>
    <row r="1790" spans="1:4">
      <c r="A1790" s="12" t="s">
        <v>41</v>
      </c>
      <c r="B1790" s="16"/>
      <c r="C1790" s="17">
        <v>10000</v>
      </c>
      <c r="D1790" s="26">
        <v>10000</v>
      </c>
    </row>
    <row r="1791" spans="1:4">
      <c r="A1791" s="12" t="s">
        <v>42</v>
      </c>
      <c r="B1791" s="16"/>
      <c r="C1791" s="17">
        <v>30000</v>
      </c>
      <c r="D1791" s="26">
        <v>30000</v>
      </c>
    </row>
    <row r="1792" spans="1:4">
      <c r="A1792" s="12" t="s">
        <v>43</v>
      </c>
      <c r="B1792" s="16"/>
      <c r="C1792" s="17">
        <v>0</v>
      </c>
      <c r="D1792" s="26">
        <v>20000</v>
      </c>
    </row>
    <row r="1793" spans="1:4">
      <c r="A1793" s="12" t="s">
        <v>44</v>
      </c>
      <c r="B1793" s="16"/>
      <c r="C1793" s="17">
        <v>0</v>
      </c>
      <c r="D1793" s="26">
        <v>0</v>
      </c>
    </row>
    <row r="1794" spans="1:4">
      <c r="A1794" s="12" t="s">
        <v>45</v>
      </c>
      <c r="B1794" s="16"/>
      <c r="C1794" s="17">
        <v>5000</v>
      </c>
      <c r="D1794" s="26">
        <v>5000</v>
      </c>
    </row>
    <row r="1795" spans="1:4">
      <c r="A1795" s="12" t="s">
        <v>115</v>
      </c>
      <c r="B1795" s="16"/>
      <c r="C1795" s="17">
        <v>0</v>
      </c>
      <c r="D1795" s="17">
        <v>0</v>
      </c>
    </row>
    <row r="1796" spans="1:4">
      <c r="A1796" s="11" t="s">
        <v>47</v>
      </c>
      <c r="B1796" s="16"/>
      <c r="C1796" s="17"/>
      <c r="D1796" s="24"/>
    </row>
    <row r="1797" spans="1:4">
      <c r="A1797" s="12" t="s">
        <v>48</v>
      </c>
      <c r="B1797" s="16"/>
      <c r="C1797" s="17">
        <v>82000</v>
      </c>
      <c r="D1797" s="218">
        <v>100000</v>
      </c>
    </row>
    <row r="1798" spans="1:4">
      <c r="A1798" s="12" t="s">
        <v>49</v>
      </c>
      <c r="B1798" s="16"/>
      <c r="C1798" s="98">
        <v>150000</v>
      </c>
      <c r="D1798" s="218">
        <v>150000</v>
      </c>
    </row>
    <row r="1799" spans="1:4">
      <c r="A1799" s="12" t="s">
        <v>50</v>
      </c>
      <c r="B1799" s="16"/>
      <c r="C1799" s="17">
        <v>0</v>
      </c>
      <c r="D1799" s="218">
        <v>10000</v>
      </c>
    </row>
    <row r="1800" spans="1:4">
      <c r="A1800" s="12" t="s">
        <v>51</v>
      </c>
      <c r="B1800" s="16"/>
      <c r="C1800" s="17">
        <v>0</v>
      </c>
      <c r="D1800" s="26">
        <v>50000</v>
      </c>
    </row>
    <row r="1801" spans="1:4">
      <c r="A1801" s="11" t="s">
        <v>52</v>
      </c>
      <c r="B1801" s="16"/>
      <c r="C1801" s="17"/>
      <c r="D1801" s="24"/>
    </row>
    <row r="1802" spans="1:4">
      <c r="A1802" s="12" t="s">
        <v>53</v>
      </c>
      <c r="B1802" s="16"/>
      <c r="C1802" s="17">
        <v>50000</v>
      </c>
      <c r="D1802" s="223">
        <v>50000</v>
      </c>
    </row>
    <row r="1803" spans="1:4">
      <c r="A1803" s="12" t="s">
        <v>118</v>
      </c>
      <c r="B1803" s="16"/>
      <c r="C1803" s="17">
        <v>0</v>
      </c>
      <c r="D1803" s="17">
        <v>0</v>
      </c>
    </row>
    <row r="1804" spans="1:4">
      <c r="A1804" s="12" t="s">
        <v>119</v>
      </c>
      <c r="B1804" s="16"/>
      <c r="C1804" s="17">
        <v>0</v>
      </c>
      <c r="D1804" s="17">
        <v>0</v>
      </c>
    </row>
    <row r="1805" spans="1:4">
      <c r="A1805" s="12" t="s">
        <v>120</v>
      </c>
      <c r="B1805" s="16"/>
      <c r="C1805" s="17">
        <v>0</v>
      </c>
      <c r="D1805" s="17">
        <v>0</v>
      </c>
    </row>
    <row r="1806" spans="1:4">
      <c r="A1806" s="69" t="s">
        <v>121</v>
      </c>
      <c r="B1806" s="51"/>
      <c r="C1806" s="52">
        <v>0</v>
      </c>
      <c r="D1806" s="17">
        <v>0</v>
      </c>
    </row>
    <row r="1807" spans="1:4">
      <c r="A1807" s="54"/>
      <c r="B1807" s="61"/>
      <c r="C1807" s="62"/>
      <c r="D1807" s="3"/>
    </row>
    <row r="1808" spans="1:4">
      <c r="A1808" s="27"/>
      <c r="B1808" s="27"/>
      <c r="C1808" s="28"/>
      <c r="D1808" s="3"/>
    </row>
    <row r="1809" spans="1:4">
      <c r="A1809" s="27"/>
      <c r="B1809" s="27"/>
      <c r="C1809" s="28"/>
      <c r="D1809" s="3"/>
    </row>
    <row r="1810" spans="1:4">
      <c r="A1810" s="27"/>
      <c r="B1810" s="27"/>
      <c r="C1810" s="28"/>
      <c r="D1810" s="3"/>
    </row>
    <row r="1811" spans="1:4">
      <c r="A1811" s="27"/>
      <c r="B1811" s="27"/>
      <c r="C1811" s="28"/>
      <c r="D1811" s="3"/>
    </row>
    <row r="1812" spans="1:4">
      <c r="A1812" s="67"/>
      <c r="B1812" s="67"/>
      <c r="C1812" s="44"/>
      <c r="D1812" s="3"/>
    </row>
    <row r="1813" spans="1:4">
      <c r="A1813" s="67"/>
      <c r="B1813" s="67"/>
      <c r="C1813" s="44"/>
      <c r="D1813" s="3"/>
    </row>
    <row r="1814" spans="1:4">
      <c r="A1814" s="235" t="s">
        <v>0</v>
      </c>
      <c r="B1814" s="236"/>
      <c r="C1814" s="236"/>
      <c r="D1814" s="236"/>
    </row>
    <row r="1815" spans="1:4">
      <c r="A1815" s="235" t="s">
        <v>176</v>
      </c>
      <c r="B1815" s="236"/>
      <c r="C1815" s="236"/>
      <c r="D1815" s="236"/>
    </row>
    <row r="1816" spans="1:4">
      <c r="A1816" s="235" t="s">
        <v>293</v>
      </c>
      <c r="B1816" s="236"/>
      <c r="C1816" s="236"/>
      <c r="D1816" s="236"/>
    </row>
    <row r="1817" spans="1:4">
      <c r="A1817" s="248" t="s">
        <v>3</v>
      </c>
      <c r="B1817" s="249"/>
      <c r="C1817" s="249"/>
      <c r="D1817" s="249"/>
    </row>
    <row r="1818" spans="1:4" ht="47.25">
      <c r="A1818" s="6" t="s">
        <v>4</v>
      </c>
      <c r="B1818" s="6"/>
      <c r="C1818" s="7" t="s">
        <v>5</v>
      </c>
      <c r="D1818" s="7" t="s">
        <v>378</v>
      </c>
    </row>
    <row r="1819" spans="1:4">
      <c r="A1819" s="11" t="s">
        <v>122</v>
      </c>
      <c r="B1819" s="12"/>
      <c r="C1819" s="13"/>
      <c r="D1819" s="24"/>
    </row>
    <row r="1820" spans="1:4">
      <c r="A1820" s="12" t="s">
        <v>123</v>
      </c>
      <c r="B1820" s="16"/>
      <c r="C1820" s="98">
        <v>20000</v>
      </c>
      <c r="D1820" s="99">
        <v>20000</v>
      </c>
    </row>
    <row r="1821" spans="1:4">
      <c r="A1821" s="12" t="s">
        <v>216</v>
      </c>
      <c r="B1821" s="16"/>
      <c r="C1821" s="17">
        <v>0</v>
      </c>
      <c r="D1821" s="26">
        <v>0</v>
      </c>
    </row>
    <row r="1822" spans="1:4">
      <c r="A1822" s="11" t="s">
        <v>127</v>
      </c>
      <c r="B1822" s="16"/>
      <c r="C1822" s="17"/>
      <c r="D1822" s="24"/>
    </row>
    <row r="1823" spans="1:4">
      <c r="A1823" s="12" t="s">
        <v>128</v>
      </c>
      <c r="B1823" s="16"/>
      <c r="C1823" s="17">
        <v>200000</v>
      </c>
      <c r="D1823" s="218">
        <v>200000</v>
      </c>
    </row>
    <row r="1824" spans="1:4">
      <c r="A1824" s="45" t="s">
        <v>129</v>
      </c>
      <c r="B1824" s="16"/>
      <c r="C1824" s="17">
        <v>50000</v>
      </c>
      <c r="D1824" s="218">
        <v>50000</v>
      </c>
    </row>
    <row r="1825" spans="1:4">
      <c r="A1825" s="12" t="s">
        <v>294</v>
      </c>
      <c r="B1825" s="16"/>
      <c r="C1825" s="17">
        <v>0</v>
      </c>
      <c r="D1825" s="26">
        <v>0</v>
      </c>
    </row>
    <row r="1826" spans="1:4">
      <c r="A1826" s="12" t="s">
        <v>131</v>
      </c>
      <c r="B1826" s="16"/>
      <c r="C1826" s="17">
        <v>0</v>
      </c>
      <c r="D1826" s="218">
        <v>50000</v>
      </c>
    </row>
    <row r="1827" spans="1:4">
      <c r="A1827" s="11" t="s">
        <v>164</v>
      </c>
      <c r="B1827" s="16"/>
      <c r="C1827" s="17"/>
      <c r="D1827" s="24"/>
    </row>
    <row r="1828" spans="1:4">
      <c r="A1828" s="12" t="s">
        <v>165</v>
      </c>
      <c r="B1828" s="16"/>
      <c r="C1828" s="17">
        <v>10000</v>
      </c>
      <c r="D1828" s="26">
        <v>15000</v>
      </c>
    </row>
    <row r="1829" spans="1:4">
      <c r="A1829" s="12" t="s">
        <v>218</v>
      </c>
      <c r="B1829" s="16"/>
      <c r="C1829" s="17">
        <v>0</v>
      </c>
      <c r="D1829" s="17">
        <v>0</v>
      </c>
    </row>
    <row r="1830" spans="1:4">
      <c r="A1830" s="11" t="s">
        <v>57</v>
      </c>
      <c r="B1830" s="16"/>
      <c r="C1830" s="17"/>
      <c r="D1830" s="24"/>
    </row>
    <row r="1831" spans="1:4">
      <c r="A1831" s="12" t="s">
        <v>133</v>
      </c>
      <c r="B1831" s="16"/>
      <c r="C1831" s="17">
        <v>0</v>
      </c>
      <c r="D1831" s="26">
        <v>0</v>
      </c>
    </row>
    <row r="1832" spans="1:4">
      <c r="A1832" s="45" t="s">
        <v>59</v>
      </c>
      <c r="B1832" s="16"/>
      <c r="C1832" s="17">
        <v>0</v>
      </c>
      <c r="D1832" s="26">
        <v>0</v>
      </c>
    </row>
    <row r="1833" spans="1:4">
      <c r="A1833" s="25" t="s">
        <v>86</v>
      </c>
      <c r="B1833" s="14"/>
      <c r="C1833" s="15">
        <v>2407000</v>
      </c>
      <c r="D1833" s="15">
        <v>2860000</v>
      </c>
    </row>
    <row r="1834" spans="1:4">
      <c r="A1834" s="11" t="s">
        <v>61</v>
      </c>
      <c r="B1834" s="16"/>
      <c r="C1834" s="17"/>
      <c r="D1834" s="24"/>
    </row>
    <row r="1835" spans="1:4">
      <c r="A1835" s="11" t="s">
        <v>62</v>
      </c>
      <c r="B1835" s="16"/>
      <c r="C1835" s="17"/>
      <c r="D1835" s="24"/>
    </row>
    <row r="1836" spans="1:4">
      <c r="A1836" s="12" t="s">
        <v>134</v>
      </c>
      <c r="B1836" s="16"/>
      <c r="C1836" s="17">
        <v>0</v>
      </c>
      <c r="D1836" s="26">
        <v>0</v>
      </c>
    </row>
    <row r="1837" spans="1:4">
      <c r="A1837" s="12" t="s">
        <v>135</v>
      </c>
      <c r="B1837" s="16"/>
      <c r="C1837" s="17">
        <v>0</v>
      </c>
      <c r="D1837" s="26">
        <v>0</v>
      </c>
    </row>
    <row r="1838" spans="1:4">
      <c r="A1838" s="12" t="s">
        <v>136</v>
      </c>
      <c r="B1838" s="16"/>
      <c r="C1838" s="17">
        <v>0</v>
      </c>
      <c r="D1838" s="17">
        <v>0</v>
      </c>
    </row>
    <row r="1839" spans="1:4">
      <c r="A1839" s="12" t="s">
        <v>137</v>
      </c>
      <c r="B1839" s="16"/>
      <c r="C1839" s="17">
        <v>0</v>
      </c>
      <c r="D1839" s="17">
        <v>0</v>
      </c>
    </row>
    <row r="1840" spans="1:4">
      <c r="A1840" s="12" t="s">
        <v>138</v>
      </c>
      <c r="B1840" s="16"/>
      <c r="C1840" s="17">
        <v>0</v>
      </c>
      <c r="D1840" s="17">
        <v>0</v>
      </c>
    </row>
    <row r="1841" spans="1:4">
      <c r="A1841" s="12" t="s">
        <v>139</v>
      </c>
      <c r="B1841" s="16"/>
      <c r="C1841" s="17">
        <v>0</v>
      </c>
      <c r="D1841" s="17">
        <v>0</v>
      </c>
    </row>
    <row r="1842" spans="1:4">
      <c r="A1842" s="12" t="s">
        <v>140</v>
      </c>
      <c r="B1842" s="16"/>
      <c r="C1842" s="17">
        <v>0</v>
      </c>
      <c r="D1842" s="17">
        <v>0</v>
      </c>
    </row>
    <row r="1843" spans="1:4">
      <c r="A1843" s="12" t="s">
        <v>141</v>
      </c>
      <c r="B1843" s="16"/>
      <c r="C1843" s="17">
        <v>0</v>
      </c>
      <c r="D1843" s="17">
        <v>0</v>
      </c>
    </row>
    <row r="1844" spans="1:4">
      <c r="A1844" s="12" t="s">
        <v>295</v>
      </c>
      <c r="B1844" s="16"/>
      <c r="C1844" s="17">
        <v>0</v>
      </c>
      <c r="D1844" s="17">
        <v>0</v>
      </c>
    </row>
    <row r="1845" spans="1:4">
      <c r="A1845" s="11" t="s">
        <v>144</v>
      </c>
      <c r="B1845" s="16"/>
      <c r="C1845" s="17"/>
      <c r="D1845" s="17"/>
    </row>
    <row r="1846" spans="1:4">
      <c r="A1846" s="12" t="s">
        <v>219</v>
      </c>
      <c r="B1846" s="16"/>
      <c r="C1846" s="17">
        <v>0</v>
      </c>
      <c r="D1846" s="17">
        <v>0</v>
      </c>
    </row>
    <row r="1847" spans="1:4">
      <c r="A1847" s="12" t="s">
        <v>145</v>
      </c>
      <c r="B1847" s="16"/>
      <c r="C1847" s="17">
        <v>0</v>
      </c>
      <c r="D1847" s="26">
        <v>0</v>
      </c>
    </row>
    <row r="1848" spans="1:4">
      <c r="A1848" s="25" t="s">
        <v>147</v>
      </c>
      <c r="B1848" s="14"/>
      <c r="C1848" s="15">
        <v>0</v>
      </c>
      <c r="D1848" s="15">
        <v>0</v>
      </c>
    </row>
    <row r="1849" spans="1:4">
      <c r="A1849" s="11" t="s">
        <v>87</v>
      </c>
      <c r="B1849" s="16"/>
      <c r="C1849" s="17"/>
      <c r="D1849" s="24"/>
    </row>
    <row r="1850" spans="1:4">
      <c r="A1850" s="12" t="s">
        <v>67</v>
      </c>
      <c r="B1850" s="16"/>
      <c r="C1850" s="17">
        <v>0</v>
      </c>
      <c r="D1850" s="24">
        <v>0</v>
      </c>
    </row>
    <row r="1851" spans="1:4">
      <c r="A1851" s="12" t="s">
        <v>68</v>
      </c>
      <c r="B1851" s="16"/>
      <c r="C1851" s="17">
        <v>0</v>
      </c>
      <c r="D1851" s="24">
        <v>0</v>
      </c>
    </row>
    <row r="1852" spans="1:4">
      <c r="A1852" s="12" t="s">
        <v>220</v>
      </c>
      <c r="B1852" s="16"/>
      <c r="C1852" s="17">
        <v>0</v>
      </c>
      <c r="D1852" s="24">
        <v>0</v>
      </c>
    </row>
    <row r="1853" spans="1:4">
      <c r="A1853" s="12" t="s">
        <v>148</v>
      </c>
      <c r="B1853" s="16"/>
      <c r="C1853" s="17">
        <v>0</v>
      </c>
      <c r="D1853" s="24">
        <v>0</v>
      </c>
    </row>
    <row r="1854" spans="1:4">
      <c r="A1854" s="12" t="s">
        <v>296</v>
      </c>
      <c r="B1854" s="16"/>
      <c r="C1854" s="17">
        <v>0</v>
      </c>
      <c r="D1854" s="24">
        <v>0</v>
      </c>
    </row>
    <row r="1855" spans="1:4">
      <c r="A1855" s="12" t="s">
        <v>297</v>
      </c>
      <c r="B1855" s="16"/>
      <c r="C1855" s="17">
        <v>0</v>
      </c>
      <c r="D1855" s="24">
        <v>0</v>
      </c>
    </row>
    <row r="1856" spans="1:4">
      <c r="A1856" s="12" t="s">
        <v>223</v>
      </c>
      <c r="B1856" s="16"/>
      <c r="C1856" s="17">
        <v>0</v>
      </c>
      <c r="D1856" s="24">
        <v>0</v>
      </c>
    </row>
    <row r="1857" spans="1:4">
      <c r="A1857" s="12" t="s">
        <v>224</v>
      </c>
      <c r="B1857" s="16"/>
      <c r="C1857" s="17">
        <v>0</v>
      </c>
      <c r="D1857" s="24">
        <v>0</v>
      </c>
    </row>
    <row r="1858" spans="1:4">
      <c r="A1858" s="60" t="s">
        <v>150</v>
      </c>
      <c r="B1858" s="16"/>
      <c r="C1858" s="17">
        <v>0</v>
      </c>
      <c r="D1858" s="24">
        <v>0</v>
      </c>
    </row>
    <row r="1859" spans="1:4">
      <c r="A1859" s="12" t="s">
        <v>225</v>
      </c>
      <c r="B1859" s="16"/>
      <c r="C1859" s="17">
        <v>0</v>
      </c>
      <c r="D1859" s="24">
        <v>0</v>
      </c>
    </row>
    <row r="1860" spans="1:4">
      <c r="A1860" s="60" t="s">
        <v>226</v>
      </c>
      <c r="B1860" s="16"/>
      <c r="C1860" s="17">
        <v>0</v>
      </c>
      <c r="D1860" s="24">
        <v>0</v>
      </c>
    </row>
    <row r="1861" spans="1:4">
      <c r="A1861" s="25" t="s">
        <v>74</v>
      </c>
      <c r="B1861" s="14"/>
      <c r="C1861" s="15">
        <v>0</v>
      </c>
      <c r="D1861" s="24">
        <v>0</v>
      </c>
    </row>
    <row r="1862" spans="1:4">
      <c r="A1862" s="25" t="s">
        <v>151</v>
      </c>
      <c r="B1862" s="14"/>
      <c r="C1862" s="15">
        <f>SUM(C1833)</f>
        <v>2407000</v>
      </c>
      <c r="D1862" s="15">
        <f>SUM(D1833)</f>
        <v>2860000</v>
      </c>
    </row>
    <row r="1863" spans="1:4">
      <c r="A1863" s="65" t="s">
        <v>298</v>
      </c>
      <c r="B1863" s="57"/>
      <c r="C1863" s="58">
        <f>SUM(C1781+C1862)</f>
        <v>22322500</v>
      </c>
      <c r="D1863" s="15">
        <f>SUM(D1781+D1862)</f>
        <v>21209500</v>
      </c>
    </row>
    <row r="1864" spans="1:4">
      <c r="A1864" s="54"/>
      <c r="B1864" s="54"/>
      <c r="C1864" s="55"/>
      <c r="D1864" s="3"/>
    </row>
    <row r="1865" spans="1:4">
      <c r="A1865" s="27"/>
      <c r="B1865" s="27"/>
      <c r="C1865" s="28"/>
      <c r="D1865" s="3"/>
    </row>
    <row r="1866" spans="1:4">
      <c r="A1866" s="27"/>
      <c r="B1866" s="27"/>
      <c r="C1866" s="28"/>
      <c r="D1866" s="3"/>
    </row>
    <row r="1867" spans="1:4">
      <c r="A1867" s="27"/>
      <c r="B1867" s="27"/>
      <c r="C1867" s="28"/>
      <c r="D1867" s="3"/>
    </row>
    <row r="1868" spans="1:4">
      <c r="A1868" s="67"/>
      <c r="B1868" s="67"/>
      <c r="C1868" s="44"/>
      <c r="D1868" s="3"/>
    </row>
    <row r="1869" spans="1:4">
      <c r="A1869" s="232" t="s">
        <v>0</v>
      </c>
      <c r="B1869" s="233"/>
      <c r="C1869" s="233"/>
      <c r="D1869" s="234"/>
    </row>
    <row r="1870" spans="1:4">
      <c r="A1870" s="235" t="s">
        <v>176</v>
      </c>
      <c r="B1870" s="236"/>
      <c r="C1870" s="236"/>
      <c r="D1870" s="237"/>
    </row>
    <row r="1871" spans="1:4">
      <c r="A1871" s="235" t="s">
        <v>299</v>
      </c>
      <c r="B1871" s="236"/>
      <c r="C1871" s="236"/>
      <c r="D1871" s="237"/>
    </row>
    <row r="1872" spans="1:4">
      <c r="A1872" s="245" t="s">
        <v>3</v>
      </c>
      <c r="B1872" s="246"/>
      <c r="C1872" s="246"/>
      <c r="D1872" s="247"/>
    </row>
    <row r="1873" spans="1:4" ht="47.25">
      <c r="A1873" s="6" t="s">
        <v>4</v>
      </c>
      <c r="B1873" s="6"/>
      <c r="C1873" s="7" t="s">
        <v>5</v>
      </c>
      <c r="D1873" s="7" t="s">
        <v>378</v>
      </c>
    </row>
    <row r="1874" spans="1:4">
      <c r="A1874" s="11" t="s">
        <v>17</v>
      </c>
      <c r="B1874" s="12"/>
      <c r="C1874" s="13"/>
      <c r="D1874" s="3"/>
    </row>
    <row r="1875" spans="1:4">
      <c r="A1875" s="11" t="s">
        <v>18</v>
      </c>
      <c r="B1875" s="12"/>
      <c r="C1875" s="13"/>
      <c r="D1875" s="3"/>
    </row>
    <row r="1876" spans="1:4">
      <c r="A1876" s="12" t="s">
        <v>19</v>
      </c>
      <c r="B1876" s="16"/>
      <c r="C1876" s="17">
        <v>0</v>
      </c>
      <c r="D1876" s="17">
        <v>0</v>
      </c>
    </row>
    <row r="1877" spans="1:4">
      <c r="A1877" s="12" t="s">
        <v>106</v>
      </c>
      <c r="B1877" s="16"/>
      <c r="C1877" s="17">
        <v>0</v>
      </c>
      <c r="D1877" s="17">
        <v>0</v>
      </c>
    </row>
    <row r="1878" spans="1:4">
      <c r="A1878" s="12" t="s">
        <v>21</v>
      </c>
      <c r="B1878" s="16"/>
      <c r="C1878" s="17">
        <v>0</v>
      </c>
      <c r="D1878" s="17">
        <v>0</v>
      </c>
    </row>
    <row r="1879" spans="1:4">
      <c r="A1879" s="25" t="s">
        <v>107</v>
      </c>
      <c r="B1879" s="14"/>
      <c r="C1879" s="15">
        <v>0</v>
      </c>
      <c r="D1879" s="15">
        <v>0</v>
      </c>
    </row>
    <row r="1880" spans="1:4">
      <c r="A1880" s="11" t="s">
        <v>108</v>
      </c>
      <c r="B1880" s="16"/>
      <c r="C1880" s="17"/>
      <c r="D1880" s="17"/>
    </row>
    <row r="1881" spans="1:4">
      <c r="A1881" s="12" t="s">
        <v>23</v>
      </c>
      <c r="B1881" s="16"/>
      <c r="C1881" s="17">
        <v>0</v>
      </c>
      <c r="D1881" s="17">
        <v>0</v>
      </c>
    </row>
    <row r="1882" spans="1:4">
      <c r="A1882" s="12" t="s">
        <v>24</v>
      </c>
      <c r="B1882" s="16"/>
      <c r="C1882" s="17">
        <v>220000</v>
      </c>
      <c r="D1882" s="17">
        <v>220000</v>
      </c>
    </row>
    <row r="1883" spans="1:4">
      <c r="A1883" s="12" t="s">
        <v>25</v>
      </c>
      <c r="B1883" s="16"/>
      <c r="C1883" s="17">
        <v>0</v>
      </c>
      <c r="D1883" s="17">
        <v>0</v>
      </c>
    </row>
    <row r="1884" spans="1:4">
      <c r="A1884" s="12" t="s">
        <v>109</v>
      </c>
      <c r="B1884" s="16"/>
      <c r="C1884" s="17">
        <v>0</v>
      </c>
      <c r="D1884" s="17">
        <v>0</v>
      </c>
    </row>
    <row r="1885" spans="1:4">
      <c r="A1885" s="12" t="s">
        <v>85</v>
      </c>
      <c r="B1885" s="16"/>
      <c r="C1885" s="17">
        <v>0</v>
      </c>
      <c r="D1885" s="17">
        <v>0</v>
      </c>
    </row>
    <row r="1886" spans="1:4">
      <c r="A1886" s="25" t="s">
        <v>28</v>
      </c>
      <c r="B1886" s="14"/>
      <c r="C1886" s="15">
        <v>220000</v>
      </c>
      <c r="D1886" s="15">
        <f>SUM(D1881:D1885)</f>
        <v>220000</v>
      </c>
    </row>
    <row r="1887" spans="1:4">
      <c r="A1887" s="12" t="s">
        <v>29</v>
      </c>
      <c r="B1887" s="16"/>
      <c r="C1887" s="17">
        <v>27500</v>
      </c>
      <c r="D1887" s="17">
        <v>27500</v>
      </c>
    </row>
    <row r="1888" spans="1:4">
      <c r="A1888" s="12" t="s">
        <v>30</v>
      </c>
      <c r="B1888" s="16"/>
      <c r="C1888" s="17">
        <v>22000</v>
      </c>
      <c r="D1888" s="17">
        <v>22000</v>
      </c>
    </row>
    <row r="1889" spans="1:4">
      <c r="A1889" s="12" t="s">
        <v>31</v>
      </c>
      <c r="B1889" s="16"/>
      <c r="C1889" s="17">
        <v>22000</v>
      </c>
      <c r="D1889" s="17">
        <v>22000</v>
      </c>
    </row>
    <row r="1890" spans="1:4">
      <c r="A1890" s="25" t="s">
        <v>32</v>
      </c>
      <c r="B1890" s="14"/>
      <c r="C1890" s="15">
        <v>291500</v>
      </c>
      <c r="D1890" s="15">
        <f>SUM(D1879+D1886+D1887+D1888+D1889)</f>
        <v>291500</v>
      </c>
    </row>
    <row r="1891" spans="1:4">
      <c r="A1891" s="11" t="s">
        <v>33</v>
      </c>
      <c r="B1891" s="16"/>
      <c r="C1891" s="17"/>
      <c r="D1891" s="17"/>
    </row>
    <row r="1892" spans="1:4">
      <c r="A1892" s="11" t="s">
        <v>34</v>
      </c>
      <c r="B1892" s="16"/>
      <c r="C1892" s="17"/>
      <c r="D1892" s="17"/>
    </row>
    <row r="1893" spans="1:4">
      <c r="A1893" s="12" t="s">
        <v>111</v>
      </c>
      <c r="B1893" s="16"/>
      <c r="C1893" s="98">
        <v>500000</v>
      </c>
      <c r="D1893" s="218">
        <v>250000</v>
      </c>
    </row>
    <row r="1894" spans="1:4">
      <c r="A1894" s="12" t="s">
        <v>112</v>
      </c>
      <c r="B1894" s="16"/>
      <c r="C1894" s="17">
        <v>0</v>
      </c>
      <c r="D1894" s="17">
        <v>0</v>
      </c>
    </row>
    <row r="1895" spans="1:4">
      <c r="A1895" s="11" t="s">
        <v>37</v>
      </c>
      <c r="B1895" s="16"/>
      <c r="C1895" s="17">
        <v>0</v>
      </c>
      <c r="D1895" s="17">
        <v>0</v>
      </c>
    </row>
    <row r="1896" spans="1:4">
      <c r="A1896" s="12" t="s">
        <v>38</v>
      </c>
      <c r="B1896" s="16"/>
      <c r="C1896" s="17">
        <v>100000</v>
      </c>
      <c r="D1896" s="26">
        <v>100000</v>
      </c>
    </row>
    <row r="1897" spans="1:4">
      <c r="A1897" s="12" t="s">
        <v>39</v>
      </c>
      <c r="B1897" s="16"/>
      <c r="C1897" s="17">
        <v>0</v>
      </c>
      <c r="D1897" s="26">
        <v>0</v>
      </c>
    </row>
    <row r="1898" spans="1:4">
      <c r="A1898" s="12" t="s">
        <v>40</v>
      </c>
      <c r="B1898" s="16"/>
      <c r="C1898" s="17">
        <v>0</v>
      </c>
      <c r="D1898" s="26">
        <v>0</v>
      </c>
    </row>
    <row r="1899" spans="1:4">
      <c r="A1899" s="12" t="s">
        <v>41</v>
      </c>
      <c r="B1899" s="16"/>
      <c r="C1899" s="17">
        <v>5000</v>
      </c>
      <c r="D1899" s="26">
        <v>5000</v>
      </c>
    </row>
    <row r="1900" spans="1:4">
      <c r="A1900" s="12" t="s">
        <v>42</v>
      </c>
      <c r="B1900" s="16"/>
      <c r="C1900" s="17">
        <v>0</v>
      </c>
      <c r="D1900" s="26">
        <v>0</v>
      </c>
    </row>
    <row r="1901" spans="1:4">
      <c r="A1901" s="12" t="s">
        <v>43</v>
      </c>
      <c r="B1901" s="16"/>
      <c r="C1901" s="17">
        <v>0</v>
      </c>
      <c r="D1901" s="17">
        <v>0</v>
      </c>
    </row>
    <row r="1902" spans="1:4">
      <c r="A1902" s="12" t="s">
        <v>44</v>
      </c>
      <c r="B1902" s="16"/>
      <c r="C1902" s="17">
        <v>0</v>
      </c>
      <c r="D1902" s="26">
        <v>0</v>
      </c>
    </row>
    <row r="1903" spans="1:4">
      <c r="A1903" s="12" t="s">
        <v>45</v>
      </c>
      <c r="B1903" s="16"/>
      <c r="C1903" s="17">
        <v>1000</v>
      </c>
      <c r="D1903" s="26">
        <v>1000</v>
      </c>
    </row>
    <row r="1904" spans="1:4">
      <c r="A1904" s="12" t="s">
        <v>115</v>
      </c>
      <c r="B1904" s="16"/>
      <c r="C1904" s="17">
        <v>0</v>
      </c>
      <c r="D1904" s="17">
        <v>0</v>
      </c>
    </row>
    <row r="1905" spans="1:4">
      <c r="A1905" s="11" t="s">
        <v>47</v>
      </c>
      <c r="B1905" s="16"/>
      <c r="C1905" s="17">
        <v>0</v>
      </c>
      <c r="D1905" s="17">
        <v>0</v>
      </c>
    </row>
    <row r="1906" spans="1:4">
      <c r="A1906" s="12" t="s">
        <v>48</v>
      </c>
      <c r="B1906" s="16"/>
      <c r="C1906" s="17">
        <v>0</v>
      </c>
      <c r="D1906" s="17">
        <v>0</v>
      </c>
    </row>
    <row r="1907" spans="1:4">
      <c r="A1907" s="12" t="s">
        <v>49</v>
      </c>
      <c r="B1907" s="16"/>
      <c r="C1907" s="17">
        <v>60000</v>
      </c>
      <c r="D1907" s="218">
        <v>30000</v>
      </c>
    </row>
    <row r="1908" spans="1:4">
      <c r="A1908" s="12" t="s">
        <v>50</v>
      </c>
      <c r="B1908" s="16"/>
      <c r="C1908" s="17">
        <v>0</v>
      </c>
      <c r="D1908" s="17">
        <v>0</v>
      </c>
    </row>
    <row r="1909" spans="1:4">
      <c r="A1909" s="12" t="s">
        <v>51</v>
      </c>
      <c r="B1909" s="16"/>
      <c r="C1909" s="17">
        <v>0</v>
      </c>
      <c r="D1909" s="17">
        <v>0</v>
      </c>
    </row>
    <row r="1910" spans="1:4">
      <c r="A1910" s="50" t="s">
        <v>205</v>
      </c>
      <c r="B1910" s="51"/>
      <c r="C1910" s="52">
        <v>0</v>
      </c>
      <c r="D1910" s="17">
        <v>0</v>
      </c>
    </row>
    <row r="1911" spans="1:4">
      <c r="A1911" s="54"/>
      <c r="B1911" s="54"/>
      <c r="C1911" s="55"/>
      <c r="D1911" s="3"/>
    </row>
    <row r="1912" spans="1:4">
      <c r="A1912" s="27"/>
      <c r="B1912" s="27"/>
      <c r="C1912" s="28"/>
      <c r="D1912" s="3"/>
    </row>
    <row r="1913" spans="1:4">
      <c r="A1913" s="27"/>
      <c r="B1913" s="27"/>
      <c r="C1913" s="28"/>
      <c r="D1913" s="3"/>
    </row>
    <row r="1914" spans="1:4">
      <c r="A1914" s="27"/>
      <c r="B1914" s="27"/>
      <c r="C1914" s="28"/>
      <c r="D1914" s="3"/>
    </row>
    <row r="1915" spans="1:4">
      <c r="A1915" s="27"/>
      <c r="B1915" s="27"/>
      <c r="C1915" s="28"/>
      <c r="D1915" s="3"/>
    </row>
    <row r="1916" spans="1:4">
      <c r="A1916" s="27"/>
      <c r="B1916" s="27"/>
      <c r="C1916" s="28"/>
      <c r="D1916" s="3"/>
    </row>
    <row r="1917" spans="1:4">
      <c r="A1917" s="27"/>
      <c r="B1917" s="27"/>
      <c r="C1917" s="28"/>
      <c r="D1917" s="3"/>
    </row>
    <row r="1918" spans="1:4">
      <c r="A1918" s="27"/>
      <c r="B1918" s="27"/>
      <c r="C1918" s="28"/>
      <c r="D1918" s="3"/>
    </row>
    <row r="1919" spans="1:4">
      <c r="A1919" s="27"/>
      <c r="B1919" s="27"/>
      <c r="C1919" s="28"/>
      <c r="D1919" s="3"/>
    </row>
    <row r="1920" spans="1:4">
      <c r="A1920" s="27"/>
      <c r="B1920" s="27"/>
      <c r="C1920" s="28"/>
      <c r="D1920" s="3"/>
    </row>
    <row r="1921" spans="1:4">
      <c r="A1921" s="67"/>
      <c r="B1921" s="67"/>
      <c r="C1921" s="44"/>
      <c r="D1921" s="3"/>
    </row>
    <row r="1922" spans="1:4">
      <c r="A1922" s="67"/>
      <c r="B1922" s="67"/>
      <c r="C1922" s="44"/>
      <c r="D1922" s="3"/>
    </row>
    <row r="1923" spans="1:4">
      <c r="A1923" s="67"/>
      <c r="B1923" s="67"/>
      <c r="C1923" s="44"/>
      <c r="D1923" s="3"/>
    </row>
    <row r="1924" spans="1:4">
      <c r="A1924" s="232" t="s">
        <v>0</v>
      </c>
      <c r="B1924" s="233"/>
      <c r="C1924" s="233"/>
      <c r="D1924" s="234"/>
    </row>
    <row r="1925" spans="1:4">
      <c r="A1925" s="235" t="s">
        <v>176</v>
      </c>
      <c r="B1925" s="236"/>
      <c r="C1925" s="236"/>
      <c r="D1925" s="237"/>
    </row>
    <row r="1926" spans="1:4">
      <c r="A1926" s="235" t="s">
        <v>299</v>
      </c>
      <c r="B1926" s="236"/>
      <c r="C1926" s="236"/>
      <c r="D1926" s="237"/>
    </row>
    <row r="1927" spans="1:4">
      <c r="A1927" s="245" t="s">
        <v>3</v>
      </c>
      <c r="B1927" s="246"/>
      <c r="C1927" s="246"/>
      <c r="D1927" s="247"/>
    </row>
    <row r="1928" spans="1:4" ht="47.25">
      <c r="A1928" s="6" t="s">
        <v>4</v>
      </c>
      <c r="B1928" s="6"/>
      <c r="C1928" s="7" t="s">
        <v>5</v>
      </c>
      <c r="D1928" s="7" t="s">
        <v>378</v>
      </c>
    </row>
    <row r="1929" spans="1:4">
      <c r="A1929" s="11" t="s">
        <v>52</v>
      </c>
      <c r="B1929" s="12"/>
      <c r="C1929" s="13"/>
      <c r="D1929" s="3"/>
    </row>
    <row r="1930" spans="1:4">
      <c r="A1930" s="12" t="s">
        <v>53</v>
      </c>
      <c r="B1930" s="16"/>
      <c r="C1930" s="17">
        <v>25000</v>
      </c>
      <c r="D1930" s="26">
        <v>25000</v>
      </c>
    </row>
    <row r="1931" spans="1:4">
      <c r="A1931" s="12" t="s">
        <v>118</v>
      </c>
      <c r="B1931" s="16"/>
      <c r="C1931" s="17">
        <v>0</v>
      </c>
      <c r="D1931" s="17">
        <v>0</v>
      </c>
    </row>
    <row r="1932" spans="1:4">
      <c r="A1932" s="12" t="s">
        <v>119</v>
      </c>
      <c r="B1932" s="16"/>
      <c r="C1932" s="17">
        <v>0</v>
      </c>
      <c r="D1932" s="17">
        <v>0</v>
      </c>
    </row>
    <row r="1933" spans="1:4">
      <c r="A1933" s="12" t="s">
        <v>120</v>
      </c>
      <c r="B1933" s="16"/>
      <c r="C1933" s="17">
        <v>0</v>
      </c>
      <c r="D1933" s="17">
        <v>0</v>
      </c>
    </row>
    <row r="1934" spans="1:4">
      <c r="A1934" s="45" t="s">
        <v>121</v>
      </c>
      <c r="B1934" s="16"/>
      <c r="C1934" s="17">
        <v>0</v>
      </c>
      <c r="D1934" s="17">
        <v>0</v>
      </c>
    </row>
    <row r="1935" spans="1:4">
      <c r="A1935" s="11" t="s">
        <v>122</v>
      </c>
      <c r="B1935" s="16"/>
      <c r="C1935" s="17">
        <v>0</v>
      </c>
      <c r="D1935" s="17">
        <v>0</v>
      </c>
    </row>
    <row r="1936" spans="1:4">
      <c r="A1936" s="12" t="s">
        <v>172</v>
      </c>
      <c r="B1936" s="16"/>
      <c r="C1936" s="17">
        <v>0</v>
      </c>
      <c r="D1936" s="17">
        <v>0</v>
      </c>
    </row>
    <row r="1937" spans="1:4">
      <c r="A1937" s="12" t="s">
        <v>217</v>
      </c>
      <c r="B1937" s="16"/>
      <c r="C1937" s="17">
        <v>0</v>
      </c>
      <c r="D1937" s="17">
        <v>0</v>
      </c>
    </row>
    <row r="1938" spans="1:4">
      <c r="A1938" s="11" t="s">
        <v>127</v>
      </c>
      <c r="B1938" s="16"/>
      <c r="C1938" s="17">
        <v>0</v>
      </c>
      <c r="D1938" s="17">
        <v>0</v>
      </c>
    </row>
    <row r="1939" spans="1:4">
      <c r="A1939" s="12" t="s">
        <v>128</v>
      </c>
      <c r="B1939" s="16"/>
      <c r="C1939" s="17">
        <v>25000</v>
      </c>
      <c r="D1939" s="26">
        <v>25000</v>
      </c>
    </row>
    <row r="1940" spans="1:4">
      <c r="A1940" s="60" t="s">
        <v>155</v>
      </c>
      <c r="B1940" s="16"/>
      <c r="C1940" s="17">
        <v>0</v>
      </c>
      <c r="D1940" s="17">
        <v>0</v>
      </c>
    </row>
    <row r="1941" spans="1:4">
      <c r="A1941" s="45" t="s">
        <v>174</v>
      </c>
      <c r="B1941" s="16"/>
      <c r="C1941" s="17">
        <v>5000</v>
      </c>
      <c r="D1941" s="223">
        <v>10000</v>
      </c>
    </row>
    <row r="1942" spans="1:4">
      <c r="A1942" s="45" t="s">
        <v>130</v>
      </c>
      <c r="B1942" s="16"/>
      <c r="C1942" s="17">
        <v>0</v>
      </c>
      <c r="D1942" s="17">
        <v>0</v>
      </c>
    </row>
    <row r="1943" spans="1:4">
      <c r="A1943" s="12" t="s">
        <v>300</v>
      </c>
      <c r="B1943" s="16"/>
      <c r="C1943" s="17">
        <v>0</v>
      </c>
      <c r="D1943" s="26">
        <v>0</v>
      </c>
    </row>
    <row r="1944" spans="1:4">
      <c r="A1944" s="12" t="s">
        <v>131</v>
      </c>
      <c r="B1944" s="16"/>
      <c r="C1944" s="17">
        <v>0</v>
      </c>
      <c r="D1944" s="26">
        <v>0</v>
      </c>
    </row>
    <row r="1945" spans="1:4">
      <c r="A1945" s="11" t="s">
        <v>57</v>
      </c>
      <c r="B1945" s="16"/>
      <c r="C1945" s="17">
        <v>0</v>
      </c>
      <c r="D1945" s="24"/>
    </row>
    <row r="1946" spans="1:4">
      <c r="A1946" s="12" t="s">
        <v>133</v>
      </c>
      <c r="B1946" s="16"/>
      <c r="C1946" s="17">
        <v>0</v>
      </c>
      <c r="D1946" s="24"/>
    </row>
    <row r="1947" spans="1:4">
      <c r="A1947" s="25" t="s">
        <v>86</v>
      </c>
      <c r="B1947" s="14"/>
      <c r="C1947" s="15">
        <v>721000</v>
      </c>
      <c r="D1947" s="15">
        <v>446000</v>
      </c>
    </row>
    <row r="1948" spans="1:4">
      <c r="A1948" s="11" t="s">
        <v>61</v>
      </c>
      <c r="B1948" s="16"/>
      <c r="C1948" s="17"/>
      <c r="D1948" s="24"/>
    </row>
    <row r="1949" spans="1:4">
      <c r="A1949" s="11" t="s">
        <v>62</v>
      </c>
      <c r="B1949" s="16"/>
      <c r="C1949" s="17"/>
      <c r="D1949" s="24"/>
    </row>
    <row r="1950" spans="1:4">
      <c r="A1950" s="12" t="s">
        <v>134</v>
      </c>
      <c r="B1950" s="16"/>
      <c r="C1950" s="17">
        <v>0</v>
      </c>
      <c r="D1950" s="17">
        <v>0</v>
      </c>
    </row>
    <row r="1951" spans="1:4">
      <c r="A1951" s="12" t="s">
        <v>135</v>
      </c>
      <c r="B1951" s="16"/>
      <c r="C1951" s="17">
        <v>0</v>
      </c>
      <c r="D1951" s="17">
        <v>0</v>
      </c>
    </row>
    <row r="1952" spans="1:4">
      <c r="A1952" s="12" t="s">
        <v>136</v>
      </c>
      <c r="B1952" s="16"/>
      <c r="C1952" s="17">
        <v>0</v>
      </c>
      <c r="D1952" s="17">
        <v>0</v>
      </c>
    </row>
    <row r="1953" spans="1:4">
      <c r="A1953" s="12" t="s">
        <v>301</v>
      </c>
      <c r="B1953" s="16"/>
      <c r="C1953" s="17">
        <v>0</v>
      </c>
      <c r="D1953" s="17">
        <v>0</v>
      </c>
    </row>
    <row r="1954" spans="1:4">
      <c r="A1954" s="12" t="s">
        <v>138</v>
      </c>
      <c r="B1954" s="16"/>
      <c r="C1954" s="17">
        <v>0</v>
      </c>
      <c r="D1954" s="17">
        <v>0</v>
      </c>
    </row>
    <row r="1955" spans="1:4">
      <c r="A1955" s="12" t="s">
        <v>139</v>
      </c>
      <c r="B1955" s="16"/>
      <c r="C1955" s="17">
        <v>0</v>
      </c>
      <c r="D1955" s="17">
        <v>0</v>
      </c>
    </row>
    <row r="1956" spans="1:4">
      <c r="A1956" s="11" t="s">
        <v>144</v>
      </c>
      <c r="B1956" s="16"/>
      <c r="C1956" s="17"/>
      <c r="D1956" s="17"/>
    </row>
    <row r="1957" spans="1:4">
      <c r="A1957" s="12" t="s">
        <v>302</v>
      </c>
      <c r="B1957" s="16"/>
      <c r="C1957" s="17">
        <v>0</v>
      </c>
      <c r="D1957" s="17">
        <v>0</v>
      </c>
    </row>
    <row r="1958" spans="1:4">
      <c r="A1958" s="12" t="s">
        <v>303</v>
      </c>
      <c r="B1958" s="16"/>
      <c r="C1958" s="17">
        <v>0</v>
      </c>
      <c r="D1958" s="17">
        <v>0</v>
      </c>
    </row>
    <row r="1959" spans="1:4">
      <c r="A1959" s="25" t="s">
        <v>147</v>
      </c>
      <c r="B1959" s="14"/>
      <c r="C1959" s="15">
        <v>0</v>
      </c>
      <c r="D1959" s="15">
        <v>0</v>
      </c>
    </row>
    <row r="1960" spans="1:4">
      <c r="A1960" s="11" t="s">
        <v>87</v>
      </c>
      <c r="B1960" s="16"/>
      <c r="C1960" s="17"/>
      <c r="D1960" s="17"/>
    </row>
    <row r="1961" spans="1:4">
      <c r="A1961" s="12" t="s">
        <v>210</v>
      </c>
      <c r="B1961" s="16"/>
      <c r="C1961" s="17">
        <v>0</v>
      </c>
      <c r="D1961" s="17">
        <v>0</v>
      </c>
    </row>
    <row r="1962" spans="1:4">
      <c r="A1962" s="12" t="s">
        <v>67</v>
      </c>
      <c r="B1962" s="16"/>
      <c r="C1962" s="17">
        <v>0</v>
      </c>
      <c r="D1962" s="17">
        <v>0</v>
      </c>
    </row>
    <row r="1963" spans="1:4">
      <c r="A1963" s="12" t="s">
        <v>68</v>
      </c>
      <c r="B1963" s="16"/>
      <c r="C1963" s="17">
        <v>0</v>
      </c>
      <c r="D1963" s="17">
        <v>0</v>
      </c>
    </row>
    <row r="1964" spans="1:4">
      <c r="A1964" s="12" t="s">
        <v>304</v>
      </c>
      <c r="B1964" s="16"/>
      <c r="C1964" s="17">
        <v>0</v>
      </c>
      <c r="D1964" s="17">
        <v>0</v>
      </c>
    </row>
    <row r="1965" spans="1:4">
      <c r="A1965" s="12" t="s">
        <v>223</v>
      </c>
      <c r="B1965" s="16"/>
      <c r="C1965" s="17">
        <v>0</v>
      </c>
      <c r="D1965" s="17">
        <v>0</v>
      </c>
    </row>
    <row r="1966" spans="1:4">
      <c r="A1966" s="12" t="s">
        <v>213</v>
      </c>
      <c r="B1966" s="16"/>
      <c r="C1966" s="17">
        <v>0</v>
      </c>
      <c r="D1966" s="17">
        <v>0</v>
      </c>
    </row>
    <row r="1967" spans="1:4">
      <c r="A1967" s="12" t="s">
        <v>150</v>
      </c>
      <c r="B1967" s="16"/>
      <c r="C1967" s="17">
        <v>0</v>
      </c>
      <c r="D1967" s="17">
        <v>0</v>
      </c>
    </row>
    <row r="1968" spans="1:4">
      <c r="A1968" s="25" t="s">
        <v>74</v>
      </c>
      <c r="B1968" s="14"/>
      <c r="C1968" s="15">
        <v>0</v>
      </c>
      <c r="D1968" s="15">
        <v>0</v>
      </c>
    </row>
    <row r="1969" spans="1:4">
      <c r="A1969" s="25" t="s">
        <v>151</v>
      </c>
      <c r="B1969" s="14"/>
      <c r="C1969" s="15">
        <f>SUM(C1947)</f>
        <v>721000</v>
      </c>
      <c r="D1969" s="15">
        <f>SUM(D1947)</f>
        <v>446000</v>
      </c>
    </row>
    <row r="1970" spans="1:4">
      <c r="A1970" s="56" t="s">
        <v>305</v>
      </c>
      <c r="B1970" s="57"/>
      <c r="C1970" s="58">
        <f>SUM(C1890+C1969)</f>
        <v>1012500</v>
      </c>
      <c r="D1970" s="15">
        <f>SUM(D1890+D1969)</f>
        <v>737500</v>
      </c>
    </row>
    <row r="1971" spans="1:4">
      <c r="A1971" s="54"/>
      <c r="B1971" s="54"/>
      <c r="C1971" s="55"/>
      <c r="D1971" s="3"/>
    </row>
    <row r="1972" spans="1:4">
      <c r="A1972" s="27"/>
      <c r="B1972" s="27"/>
      <c r="C1972" s="28"/>
      <c r="D1972" s="3"/>
    </row>
    <row r="1973" spans="1:4">
      <c r="A1973" s="67"/>
      <c r="B1973" s="67"/>
      <c r="C1973" s="44"/>
      <c r="D1973" s="3"/>
    </row>
    <row r="1974" spans="1:4">
      <c r="A1974" s="67"/>
      <c r="B1974" s="67"/>
      <c r="C1974" s="44"/>
      <c r="D1974" s="3"/>
    </row>
    <row r="1975" spans="1:4">
      <c r="A1975" s="67"/>
      <c r="B1975" s="67"/>
      <c r="C1975" s="44"/>
      <c r="D1975" s="3"/>
    </row>
    <row r="1976" spans="1:4">
      <c r="A1976" s="67"/>
      <c r="B1976" s="67"/>
      <c r="C1976" s="44"/>
      <c r="D1976" s="3"/>
    </row>
    <row r="1977" spans="1:4">
      <c r="A1977" s="67"/>
      <c r="B1977" s="67"/>
      <c r="C1977" s="44"/>
      <c r="D1977" s="3"/>
    </row>
    <row r="1978" spans="1:4">
      <c r="A1978" s="67"/>
      <c r="B1978" s="67"/>
      <c r="C1978" s="44"/>
      <c r="D1978" s="3"/>
    </row>
    <row r="1979" spans="1:4">
      <c r="A1979" s="67"/>
      <c r="B1979" s="67"/>
      <c r="C1979" s="44"/>
      <c r="D1979" s="3"/>
    </row>
    <row r="1980" spans="1:4">
      <c r="A1980" s="232" t="s">
        <v>0</v>
      </c>
      <c r="B1980" s="233"/>
      <c r="C1980" s="233"/>
      <c r="D1980" s="234"/>
    </row>
    <row r="1981" spans="1:4">
      <c r="A1981" s="235" t="s">
        <v>176</v>
      </c>
      <c r="B1981" s="236"/>
      <c r="C1981" s="236"/>
      <c r="D1981" s="237"/>
    </row>
    <row r="1982" spans="1:4">
      <c r="A1982" s="235" t="s">
        <v>306</v>
      </c>
      <c r="B1982" s="236"/>
      <c r="C1982" s="236"/>
      <c r="D1982" s="237"/>
    </row>
    <row r="1983" spans="1:4">
      <c r="A1983" s="245" t="s">
        <v>3</v>
      </c>
      <c r="B1983" s="246"/>
      <c r="C1983" s="246"/>
      <c r="D1983" s="247"/>
    </row>
    <row r="1984" spans="1:4" ht="47.25">
      <c r="A1984" s="6" t="s">
        <v>4</v>
      </c>
      <c r="B1984" s="6"/>
      <c r="C1984" s="7" t="s">
        <v>5</v>
      </c>
      <c r="D1984" s="7" t="s">
        <v>378</v>
      </c>
    </row>
    <row r="1985" spans="1:4">
      <c r="A1985" s="11" t="s">
        <v>17</v>
      </c>
      <c r="B1985" s="12"/>
      <c r="C1985" s="13"/>
      <c r="D1985" s="3"/>
    </row>
    <row r="1986" spans="1:4">
      <c r="A1986" s="11" t="s">
        <v>18</v>
      </c>
      <c r="B1986" s="12"/>
      <c r="C1986" s="13"/>
      <c r="D1986" s="24"/>
    </row>
    <row r="1987" spans="1:4">
      <c r="A1987" s="12" t="s">
        <v>19</v>
      </c>
      <c r="B1987" s="16"/>
      <c r="C1987" s="17">
        <v>990000</v>
      </c>
      <c r="D1987" s="17">
        <v>990000</v>
      </c>
    </row>
    <row r="1988" spans="1:4">
      <c r="A1988" s="12" t="s">
        <v>106</v>
      </c>
      <c r="B1988" s="16"/>
      <c r="C1988" s="17">
        <v>1430000</v>
      </c>
      <c r="D1988" s="17">
        <v>1430000</v>
      </c>
    </row>
    <row r="1989" spans="1:4">
      <c r="A1989" s="12" t="s">
        <v>21</v>
      </c>
      <c r="B1989" s="16"/>
      <c r="C1989" s="17">
        <v>385000</v>
      </c>
      <c r="D1989" s="17">
        <v>385000</v>
      </c>
    </row>
    <row r="1990" spans="1:4">
      <c r="A1990" s="25" t="s">
        <v>107</v>
      </c>
      <c r="B1990" s="14"/>
      <c r="C1990" s="15">
        <v>2805000</v>
      </c>
      <c r="D1990" s="15">
        <f>SUM(D1987:D1989)</f>
        <v>2805000</v>
      </c>
    </row>
    <row r="1991" spans="1:4">
      <c r="A1991" s="12"/>
      <c r="B1991" s="16"/>
      <c r="C1991" s="17"/>
      <c r="D1991" s="17"/>
    </row>
    <row r="1992" spans="1:4">
      <c r="A1992" s="11" t="s">
        <v>108</v>
      </c>
      <c r="B1992" s="16"/>
      <c r="C1992" s="17"/>
      <c r="D1992" s="17"/>
    </row>
    <row r="1993" spans="1:4">
      <c r="A1993" s="12" t="s">
        <v>23</v>
      </c>
      <c r="B1993" s="16"/>
      <c r="C1993" s="17">
        <v>0</v>
      </c>
      <c r="D1993" s="17">
        <v>0</v>
      </c>
    </row>
    <row r="1994" spans="1:4">
      <c r="A1994" s="12" t="s">
        <v>24</v>
      </c>
      <c r="B1994" s="16"/>
      <c r="C1994" s="17">
        <v>330000</v>
      </c>
      <c r="D1994" s="17">
        <v>330000</v>
      </c>
    </row>
    <row r="1995" spans="1:4">
      <c r="A1995" s="12" t="s">
        <v>25</v>
      </c>
      <c r="B1995" s="16"/>
      <c r="C1995" s="17">
        <v>165000</v>
      </c>
      <c r="D1995" s="17">
        <v>165000</v>
      </c>
    </row>
    <row r="1996" spans="1:4">
      <c r="A1996" s="12" t="s">
        <v>109</v>
      </c>
      <c r="B1996" s="16"/>
      <c r="C1996" s="17">
        <v>110000</v>
      </c>
      <c r="D1996" s="17">
        <v>110000</v>
      </c>
    </row>
    <row r="1997" spans="1:4">
      <c r="A1997" s="12" t="s">
        <v>85</v>
      </c>
      <c r="B1997" s="16"/>
      <c r="C1997" s="17">
        <v>110000</v>
      </c>
      <c r="D1997" s="17">
        <v>110000</v>
      </c>
    </row>
    <row r="1998" spans="1:4">
      <c r="A1998" s="25" t="s">
        <v>28</v>
      </c>
      <c r="B1998" s="14"/>
      <c r="C1998" s="15">
        <v>715000</v>
      </c>
      <c r="D1998" s="15">
        <f>SUM(D1993:D1997)</f>
        <v>715000</v>
      </c>
    </row>
    <row r="1999" spans="1:4">
      <c r="A1999" s="12" t="s">
        <v>29</v>
      </c>
      <c r="B1999" s="16"/>
      <c r="C1999" s="17">
        <v>55000</v>
      </c>
      <c r="D1999" s="17">
        <v>55000</v>
      </c>
    </row>
    <row r="2000" spans="1:4">
      <c r="A2000" s="12" t="s">
        <v>30</v>
      </c>
      <c r="B2000" s="16"/>
      <c r="C2000" s="17">
        <v>27500</v>
      </c>
      <c r="D2000" s="17">
        <v>27500</v>
      </c>
    </row>
    <row r="2001" spans="1:4">
      <c r="A2001" s="12" t="s">
        <v>31</v>
      </c>
      <c r="B2001" s="16"/>
      <c r="C2001" s="17">
        <v>27500</v>
      </c>
      <c r="D2001" s="17">
        <v>27500</v>
      </c>
    </row>
    <row r="2002" spans="1:4">
      <c r="A2002" s="25" t="s">
        <v>32</v>
      </c>
      <c r="B2002" s="14"/>
      <c r="C2002" s="15">
        <v>3630000</v>
      </c>
      <c r="D2002" s="15">
        <f>SUM(D1990+D1998+D1999+D2000+D2001)</f>
        <v>3630000</v>
      </c>
    </row>
    <row r="2003" spans="1:4">
      <c r="A2003" s="11" t="s">
        <v>33</v>
      </c>
      <c r="B2003" s="16"/>
      <c r="C2003" s="17"/>
      <c r="D2003" s="17"/>
    </row>
    <row r="2004" spans="1:4">
      <c r="A2004" s="11" t="s">
        <v>34</v>
      </c>
      <c r="B2004" s="16"/>
      <c r="C2004" s="17"/>
      <c r="D2004" s="17"/>
    </row>
    <row r="2005" spans="1:4">
      <c r="A2005" s="12" t="s">
        <v>111</v>
      </c>
      <c r="B2005" s="16"/>
      <c r="C2005" s="98">
        <v>50000</v>
      </c>
      <c r="D2005" s="220">
        <v>50000</v>
      </c>
    </row>
    <row r="2006" spans="1:4">
      <c r="A2006" s="12" t="s">
        <v>36</v>
      </c>
      <c r="B2006" s="16"/>
      <c r="C2006" s="17">
        <v>0</v>
      </c>
      <c r="D2006" s="17">
        <v>0</v>
      </c>
    </row>
    <row r="2007" spans="1:4">
      <c r="A2007" s="11" t="s">
        <v>37</v>
      </c>
      <c r="B2007" s="16"/>
      <c r="C2007" s="17">
        <v>0</v>
      </c>
      <c r="D2007" s="17">
        <v>0</v>
      </c>
    </row>
    <row r="2008" spans="1:4">
      <c r="A2008" s="12" t="s">
        <v>38</v>
      </c>
      <c r="B2008" s="16"/>
      <c r="C2008" s="17">
        <v>0</v>
      </c>
      <c r="D2008" s="17">
        <v>2000000</v>
      </c>
    </row>
    <row r="2009" spans="1:4">
      <c r="A2009" s="12" t="s">
        <v>39</v>
      </c>
      <c r="B2009" s="16"/>
      <c r="C2009" s="17">
        <v>0</v>
      </c>
      <c r="D2009" s="17">
        <v>0</v>
      </c>
    </row>
    <row r="2010" spans="1:4">
      <c r="A2010" s="12" t="s">
        <v>40</v>
      </c>
      <c r="B2010" s="16"/>
      <c r="C2010" s="17">
        <v>0</v>
      </c>
      <c r="D2010" s="17">
        <v>0</v>
      </c>
    </row>
    <row r="2011" spans="1:4">
      <c r="A2011" s="12" t="s">
        <v>41</v>
      </c>
      <c r="B2011" s="16"/>
      <c r="C2011" s="17">
        <v>5000</v>
      </c>
      <c r="D2011" s="26">
        <v>5000</v>
      </c>
    </row>
    <row r="2012" spans="1:4">
      <c r="A2012" s="12" t="s">
        <v>42</v>
      </c>
      <c r="B2012" s="16"/>
      <c r="C2012" s="17">
        <v>0</v>
      </c>
      <c r="D2012" s="17">
        <v>0</v>
      </c>
    </row>
    <row r="2013" spans="1:4">
      <c r="A2013" s="12" t="s">
        <v>43</v>
      </c>
      <c r="B2013" s="16"/>
      <c r="C2013" s="17">
        <v>0</v>
      </c>
      <c r="D2013" s="17">
        <v>0</v>
      </c>
    </row>
    <row r="2014" spans="1:4">
      <c r="A2014" s="12" t="s">
        <v>44</v>
      </c>
      <c r="B2014" s="16"/>
      <c r="C2014" s="17">
        <v>0</v>
      </c>
      <c r="D2014" s="17">
        <v>0</v>
      </c>
    </row>
    <row r="2015" spans="1:4">
      <c r="A2015" s="12" t="s">
        <v>45</v>
      </c>
      <c r="B2015" s="16"/>
      <c r="C2015" s="17">
        <v>1000</v>
      </c>
      <c r="D2015" s="26">
        <v>1000</v>
      </c>
    </row>
    <row r="2016" spans="1:4">
      <c r="A2016" s="12" t="s">
        <v>115</v>
      </c>
      <c r="B2016" s="16"/>
      <c r="C2016" s="17">
        <v>0</v>
      </c>
      <c r="D2016" s="17">
        <v>0</v>
      </c>
    </row>
    <row r="2017" spans="1:4">
      <c r="A2017" s="11" t="s">
        <v>47</v>
      </c>
      <c r="B2017" s="16"/>
      <c r="C2017" s="17"/>
      <c r="D2017" s="17"/>
    </row>
    <row r="2018" spans="1:4">
      <c r="A2018" s="12" t="s">
        <v>48</v>
      </c>
      <c r="B2018" s="16"/>
      <c r="C2018" s="17">
        <v>0</v>
      </c>
      <c r="D2018" s="17">
        <v>0</v>
      </c>
    </row>
    <row r="2019" spans="1:4">
      <c r="A2019" s="12" t="s">
        <v>49</v>
      </c>
      <c r="B2019" s="16"/>
      <c r="C2019" s="17">
        <v>0</v>
      </c>
      <c r="D2019" s="17">
        <v>0</v>
      </c>
    </row>
    <row r="2020" spans="1:4">
      <c r="A2020" s="12" t="s">
        <v>50</v>
      </c>
      <c r="B2020" s="16"/>
      <c r="C2020" s="17">
        <v>0</v>
      </c>
      <c r="D2020" s="17">
        <v>0</v>
      </c>
    </row>
    <row r="2021" spans="1:4">
      <c r="A2021" s="12" t="s">
        <v>51</v>
      </c>
      <c r="B2021" s="16"/>
      <c r="C2021" s="17">
        <v>0</v>
      </c>
      <c r="D2021" s="17">
        <v>0</v>
      </c>
    </row>
    <row r="2022" spans="1:4">
      <c r="A2022" s="12" t="s">
        <v>307</v>
      </c>
      <c r="B2022" s="16"/>
      <c r="C2022" s="17">
        <v>0</v>
      </c>
      <c r="D2022" s="17">
        <v>0</v>
      </c>
    </row>
    <row r="2023" spans="1:4">
      <c r="A2023" s="11" t="s">
        <v>52</v>
      </c>
      <c r="B2023" s="16"/>
      <c r="C2023" s="17">
        <v>0</v>
      </c>
      <c r="D2023" s="17">
        <v>0</v>
      </c>
    </row>
    <row r="2024" spans="1:4">
      <c r="A2024" s="12" t="s">
        <v>53</v>
      </c>
      <c r="B2024" s="16"/>
      <c r="C2024" s="17">
        <v>60000</v>
      </c>
      <c r="D2024" s="218">
        <v>60000</v>
      </c>
    </row>
    <row r="2025" spans="1:4">
      <c r="A2025" s="12" t="s">
        <v>118</v>
      </c>
      <c r="B2025" s="16"/>
      <c r="C2025" s="17">
        <v>0</v>
      </c>
      <c r="D2025" s="17">
        <v>0</v>
      </c>
    </row>
    <row r="2026" spans="1:4">
      <c r="A2026" s="12" t="s">
        <v>119</v>
      </c>
      <c r="B2026" s="16"/>
      <c r="C2026" s="17">
        <v>7500</v>
      </c>
      <c r="D2026" s="218">
        <v>25000</v>
      </c>
    </row>
    <row r="2027" spans="1:4">
      <c r="A2027" s="12" t="s">
        <v>120</v>
      </c>
      <c r="B2027" s="16"/>
      <c r="C2027" s="17">
        <v>0</v>
      </c>
      <c r="D2027" s="17">
        <v>0</v>
      </c>
    </row>
    <row r="2028" spans="1:4">
      <c r="A2028" s="45" t="s">
        <v>121</v>
      </c>
      <c r="B2028" s="16"/>
      <c r="C2028" s="17">
        <v>0</v>
      </c>
      <c r="D2028" s="17">
        <v>0</v>
      </c>
    </row>
    <row r="2029" spans="1:4">
      <c r="A2029" s="54"/>
      <c r="B2029" s="54"/>
      <c r="C2029" s="55"/>
      <c r="D2029" s="3"/>
    </row>
    <row r="2030" spans="1:4">
      <c r="A2030" s="27"/>
      <c r="B2030" s="27"/>
      <c r="C2030" s="28"/>
      <c r="D2030" s="3"/>
    </row>
    <row r="2031" spans="1:4">
      <c r="A2031" s="27"/>
      <c r="B2031" s="27"/>
      <c r="C2031" s="28"/>
      <c r="D2031" s="3"/>
    </row>
    <row r="2032" spans="1:4">
      <c r="A2032" s="29"/>
      <c r="B2032" s="27"/>
      <c r="C2032" s="28"/>
      <c r="D2032" s="3"/>
    </row>
    <row r="2033" spans="1:4">
      <c r="A2033" s="27"/>
      <c r="B2033" s="27"/>
      <c r="C2033" s="28"/>
      <c r="D2033" s="3"/>
    </row>
    <row r="2034" spans="1:4">
      <c r="A2034" s="232" t="s">
        <v>0</v>
      </c>
      <c r="B2034" s="233"/>
      <c r="C2034" s="233"/>
      <c r="D2034" s="234"/>
    </row>
    <row r="2035" spans="1:4">
      <c r="A2035" s="235" t="s">
        <v>176</v>
      </c>
      <c r="B2035" s="236"/>
      <c r="C2035" s="236"/>
      <c r="D2035" s="237"/>
    </row>
    <row r="2036" spans="1:4">
      <c r="A2036" s="235" t="s">
        <v>306</v>
      </c>
      <c r="B2036" s="236"/>
      <c r="C2036" s="236"/>
      <c r="D2036" s="237"/>
    </row>
    <row r="2037" spans="1:4">
      <c r="A2037" s="245" t="s">
        <v>3</v>
      </c>
      <c r="B2037" s="246"/>
      <c r="C2037" s="246"/>
      <c r="D2037" s="247"/>
    </row>
    <row r="2038" spans="1:4" ht="47.25">
      <c r="A2038" s="6" t="s">
        <v>4</v>
      </c>
      <c r="B2038" s="6"/>
      <c r="C2038" s="7" t="s">
        <v>5</v>
      </c>
      <c r="D2038" s="7" t="s">
        <v>378</v>
      </c>
    </row>
    <row r="2039" spans="1:4">
      <c r="A2039" s="11" t="s">
        <v>122</v>
      </c>
      <c r="B2039" s="12"/>
      <c r="C2039" s="13"/>
      <c r="D2039" s="24"/>
    </row>
    <row r="2040" spans="1:4">
      <c r="A2040" s="12" t="s">
        <v>308</v>
      </c>
      <c r="B2040" s="16"/>
      <c r="C2040" s="17">
        <v>0</v>
      </c>
      <c r="D2040" s="17">
        <v>0</v>
      </c>
    </row>
    <row r="2041" spans="1:4">
      <c r="A2041" s="12" t="s">
        <v>172</v>
      </c>
      <c r="B2041" s="16"/>
      <c r="C2041" s="17">
        <v>0</v>
      </c>
      <c r="D2041" s="17">
        <v>0</v>
      </c>
    </row>
    <row r="2042" spans="1:4">
      <c r="A2042" s="12" t="s">
        <v>259</v>
      </c>
      <c r="B2042" s="16"/>
      <c r="C2042" s="17">
        <v>0</v>
      </c>
      <c r="D2042" s="17">
        <v>0</v>
      </c>
    </row>
    <row r="2043" spans="1:4">
      <c r="A2043" s="11" t="s">
        <v>127</v>
      </c>
      <c r="B2043" s="16"/>
      <c r="C2043" s="17"/>
      <c r="D2043" s="24"/>
    </row>
    <row r="2044" spans="1:4">
      <c r="A2044" s="12" t="s">
        <v>128</v>
      </c>
      <c r="B2044" s="16"/>
      <c r="C2044" s="17">
        <v>5000</v>
      </c>
      <c r="D2044" s="218">
        <v>50000</v>
      </c>
    </row>
    <row r="2045" spans="1:4">
      <c r="A2045" s="45" t="s">
        <v>129</v>
      </c>
      <c r="B2045" s="16"/>
      <c r="C2045" s="17">
        <v>0</v>
      </c>
      <c r="D2045" s="26">
        <v>0</v>
      </c>
    </row>
    <row r="2046" spans="1:4">
      <c r="A2046" s="12" t="s">
        <v>294</v>
      </c>
      <c r="B2046" s="16"/>
      <c r="C2046" s="17">
        <v>0</v>
      </c>
      <c r="D2046" s="17">
        <v>0</v>
      </c>
    </row>
    <row r="2047" spans="1:4">
      <c r="A2047" s="12" t="s">
        <v>131</v>
      </c>
      <c r="B2047" s="16"/>
      <c r="C2047" s="17">
        <v>0</v>
      </c>
      <c r="D2047" s="17">
        <v>0</v>
      </c>
    </row>
    <row r="2048" spans="1:4">
      <c r="A2048" s="11" t="s">
        <v>164</v>
      </c>
      <c r="B2048" s="16"/>
      <c r="C2048" s="17"/>
      <c r="D2048" s="17"/>
    </row>
    <row r="2049" spans="1:4">
      <c r="A2049" s="12" t="s">
        <v>165</v>
      </c>
      <c r="B2049" s="16"/>
      <c r="C2049" s="17">
        <v>0</v>
      </c>
      <c r="D2049" s="17">
        <v>0</v>
      </c>
    </row>
    <row r="2050" spans="1:4">
      <c r="A2050" s="12" t="s">
        <v>218</v>
      </c>
      <c r="B2050" s="16"/>
      <c r="C2050" s="17">
        <v>0</v>
      </c>
      <c r="D2050" s="17">
        <v>0</v>
      </c>
    </row>
    <row r="2051" spans="1:4">
      <c r="A2051" s="11" t="s">
        <v>57</v>
      </c>
      <c r="B2051" s="16"/>
      <c r="C2051" s="17">
        <v>0</v>
      </c>
      <c r="D2051" s="17">
        <v>0</v>
      </c>
    </row>
    <row r="2052" spans="1:4">
      <c r="A2052" s="12" t="s">
        <v>133</v>
      </c>
      <c r="B2052" s="16"/>
      <c r="C2052" s="17">
        <v>0</v>
      </c>
      <c r="D2052" s="17">
        <v>0</v>
      </c>
    </row>
    <row r="2053" spans="1:4">
      <c r="A2053" s="45" t="s">
        <v>59</v>
      </c>
      <c r="B2053" s="16"/>
      <c r="C2053" s="17">
        <v>0</v>
      </c>
      <c r="D2053" s="17">
        <v>0</v>
      </c>
    </row>
    <row r="2054" spans="1:4">
      <c r="A2054" s="25" t="s">
        <v>86</v>
      </c>
      <c r="B2054" s="14"/>
      <c r="C2054" s="15">
        <v>128500</v>
      </c>
      <c r="D2054" s="15">
        <v>2191000</v>
      </c>
    </row>
    <row r="2055" spans="1:4">
      <c r="A2055" s="11" t="s">
        <v>61</v>
      </c>
      <c r="B2055" s="16"/>
      <c r="C2055" s="17"/>
      <c r="D2055" s="24"/>
    </row>
    <row r="2056" spans="1:4">
      <c r="A2056" s="11" t="s">
        <v>62</v>
      </c>
      <c r="B2056" s="16"/>
      <c r="C2056" s="17"/>
      <c r="D2056" s="24"/>
    </row>
    <row r="2057" spans="1:4">
      <c r="A2057" s="12" t="s">
        <v>134</v>
      </c>
      <c r="B2057" s="16"/>
      <c r="C2057" s="17">
        <v>0</v>
      </c>
      <c r="D2057" s="17">
        <v>0</v>
      </c>
    </row>
    <row r="2058" spans="1:4">
      <c r="A2058" s="12" t="s">
        <v>135</v>
      </c>
      <c r="B2058" s="16"/>
      <c r="C2058" s="17">
        <v>5000</v>
      </c>
      <c r="D2058" s="26">
        <v>5000</v>
      </c>
    </row>
    <row r="2059" spans="1:4">
      <c r="A2059" s="12" t="s">
        <v>136</v>
      </c>
      <c r="B2059" s="16"/>
      <c r="C2059" s="17">
        <v>0</v>
      </c>
      <c r="D2059" s="17">
        <v>0</v>
      </c>
    </row>
    <row r="2060" spans="1:4">
      <c r="A2060" s="12" t="s">
        <v>137</v>
      </c>
      <c r="B2060" s="16"/>
      <c r="C2060" s="17"/>
      <c r="D2060" s="17"/>
    </row>
    <row r="2061" spans="1:4">
      <c r="A2061" s="12" t="s">
        <v>138</v>
      </c>
      <c r="B2061" s="16"/>
      <c r="C2061" s="17">
        <v>0</v>
      </c>
      <c r="D2061" s="17">
        <v>0</v>
      </c>
    </row>
    <row r="2062" spans="1:4">
      <c r="A2062" s="12" t="s">
        <v>139</v>
      </c>
      <c r="B2062" s="16"/>
      <c r="C2062" s="17">
        <v>0</v>
      </c>
      <c r="D2062" s="17">
        <v>0</v>
      </c>
    </row>
    <row r="2063" spans="1:4">
      <c r="A2063" s="12" t="s">
        <v>140</v>
      </c>
      <c r="B2063" s="16"/>
      <c r="C2063" s="17">
        <v>0</v>
      </c>
      <c r="D2063" s="17">
        <v>0</v>
      </c>
    </row>
    <row r="2064" spans="1:4">
      <c r="A2064" s="12" t="s">
        <v>141</v>
      </c>
      <c r="B2064" s="16"/>
      <c r="C2064" s="17">
        <v>0</v>
      </c>
      <c r="D2064" s="17">
        <v>0</v>
      </c>
    </row>
    <row r="2065" spans="1:4">
      <c r="A2065" s="12" t="s">
        <v>309</v>
      </c>
      <c r="B2065" s="16"/>
      <c r="C2065" s="17">
        <v>0</v>
      </c>
      <c r="D2065" s="17">
        <v>0</v>
      </c>
    </row>
    <row r="2066" spans="1:4">
      <c r="A2066" s="11" t="s">
        <v>144</v>
      </c>
      <c r="B2066" s="16"/>
      <c r="C2066" s="17"/>
      <c r="D2066" s="17"/>
    </row>
    <row r="2067" spans="1:4">
      <c r="A2067" s="12" t="s">
        <v>219</v>
      </c>
      <c r="B2067" s="16"/>
      <c r="C2067" s="17">
        <v>0</v>
      </c>
      <c r="D2067" s="17">
        <v>0</v>
      </c>
    </row>
    <row r="2068" spans="1:4">
      <c r="A2068" s="12" t="s">
        <v>145</v>
      </c>
      <c r="B2068" s="16"/>
      <c r="C2068" s="17">
        <v>0</v>
      </c>
      <c r="D2068" s="17">
        <v>0</v>
      </c>
    </row>
    <row r="2069" spans="1:4">
      <c r="A2069" s="25" t="s">
        <v>147</v>
      </c>
      <c r="B2069" s="14"/>
      <c r="C2069" s="15">
        <v>5000</v>
      </c>
      <c r="D2069" s="15">
        <f>SUM(D2057:D2068)</f>
        <v>5000</v>
      </c>
    </row>
    <row r="2070" spans="1:4">
      <c r="A2070" s="11" t="s">
        <v>87</v>
      </c>
      <c r="B2070" s="16"/>
      <c r="C2070" s="17"/>
      <c r="D2070" s="24"/>
    </row>
    <row r="2071" spans="1:4">
      <c r="A2071" s="12" t="s">
        <v>210</v>
      </c>
      <c r="B2071" s="16"/>
      <c r="C2071" s="17">
        <v>0</v>
      </c>
      <c r="D2071" s="17">
        <v>0</v>
      </c>
    </row>
    <row r="2072" spans="1:4">
      <c r="A2072" s="12" t="s">
        <v>67</v>
      </c>
      <c r="B2072" s="16"/>
      <c r="C2072" s="17">
        <v>0</v>
      </c>
      <c r="D2072" s="17">
        <v>0</v>
      </c>
    </row>
    <row r="2073" spans="1:4">
      <c r="A2073" s="12" t="s">
        <v>68</v>
      </c>
      <c r="B2073" s="16"/>
      <c r="C2073" s="17">
        <v>0</v>
      </c>
      <c r="D2073" s="17">
        <v>0</v>
      </c>
    </row>
    <row r="2074" spans="1:4">
      <c r="A2074" s="12" t="s">
        <v>220</v>
      </c>
      <c r="B2074" s="16"/>
      <c r="C2074" s="17">
        <v>0</v>
      </c>
      <c r="D2074" s="17">
        <v>0</v>
      </c>
    </row>
    <row r="2075" spans="1:4">
      <c r="A2075" s="12" t="s">
        <v>296</v>
      </c>
      <c r="B2075" s="16"/>
      <c r="C2075" s="17">
        <v>0</v>
      </c>
      <c r="D2075" s="17">
        <v>0</v>
      </c>
    </row>
    <row r="2076" spans="1:4">
      <c r="A2076" s="12" t="s">
        <v>222</v>
      </c>
      <c r="B2076" s="16"/>
      <c r="C2076" s="17">
        <v>0</v>
      </c>
      <c r="D2076" s="17">
        <v>0</v>
      </c>
    </row>
    <row r="2077" spans="1:4">
      <c r="A2077" s="12" t="s">
        <v>223</v>
      </c>
      <c r="B2077" s="16"/>
      <c r="C2077" s="17">
        <v>0</v>
      </c>
      <c r="D2077" s="17">
        <v>0</v>
      </c>
    </row>
    <row r="2078" spans="1:4">
      <c r="A2078" s="12" t="s">
        <v>224</v>
      </c>
      <c r="B2078" s="16"/>
      <c r="C2078" s="17">
        <v>0</v>
      </c>
      <c r="D2078" s="17">
        <v>0</v>
      </c>
    </row>
    <row r="2079" spans="1:4">
      <c r="A2079" s="60" t="s">
        <v>150</v>
      </c>
      <c r="B2079" s="16"/>
      <c r="C2079" s="17">
        <v>0</v>
      </c>
      <c r="D2079" s="17">
        <v>0</v>
      </c>
    </row>
    <row r="2080" spans="1:4">
      <c r="A2080" s="12" t="s">
        <v>225</v>
      </c>
      <c r="B2080" s="16"/>
      <c r="C2080" s="17">
        <v>0</v>
      </c>
      <c r="D2080" s="17">
        <v>0</v>
      </c>
    </row>
    <row r="2081" spans="1:4">
      <c r="A2081" s="60" t="s">
        <v>310</v>
      </c>
      <c r="B2081" s="16"/>
      <c r="C2081" s="17">
        <v>0</v>
      </c>
      <c r="D2081" s="17">
        <v>0</v>
      </c>
    </row>
    <row r="2082" spans="1:4">
      <c r="A2082" s="25" t="s">
        <v>74</v>
      </c>
      <c r="B2082" s="14"/>
      <c r="C2082" s="15">
        <v>0</v>
      </c>
      <c r="D2082" s="15">
        <v>0</v>
      </c>
    </row>
    <row r="2083" spans="1:4">
      <c r="A2083" s="25" t="s">
        <v>151</v>
      </c>
      <c r="B2083" s="14"/>
      <c r="C2083" s="15">
        <f>SUM(C2054+C2069)</f>
        <v>133500</v>
      </c>
      <c r="D2083" s="15">
        <f>SUM(D2054+D2069)</f>
        <v>2196000</v>
      </c>
    </row>
    <row r="2084" spans="1:4">
      <c r="A2084" s="25" t="s">
        <v>311</v>
      </c>
      <c r="B2084" s="14"/>
      <c r="C2084" s="15">
        <f>SUM(C2002+C2083)</f>
        <v>3763500</v>
      </c>
      <c r="D2084" s="15">
        <f>SUM(D2002+D2083)</f>
        <v>5826000</v>
      </c>
    </row>
    <row r="2085" spans="1:4">
      <c r="A2085" s="53"/>
      <c r="B2085" s="53"/>
      <c r="C2085" s="76"/>
      <c r="D2085" s="3"/>
    </row>
    <row r="2086" spans="1:4">
      <c r="A2086" s="19"/>
      <c r="B2086" s="19"/>
      <c r="C2086" s="20"/>
      <c r="D2086" s="3"/>
    </row>
    <row r="2087" spans="1:4">
      <c r="A2087" s="19"/>
      <c r="B2087" s="19"/>
      <c r="C2087" s="20"/>
      <c r="D2087" s="3"/>
    </row>
    <row r="2088" spans="1:4">
      <c r="A2088" s="19"/>
      <c r="B2088" s="19"/>
      <c r="C2088" s="20"/>
      <c r="D2088" s="3"/>
    </row>
    <row r="2089" spans="1:4">
      <c r="A2089" s="19"/>
      <c r="B2089" s="19"/>
      <c r="C2089" s="20"/>
      <c r="D2089" s="3"/>
    </row>
    <row r="2090" spans="1:4">
      <c r="A2090" s="229" t="s">
        <v>0</v>
      </c>
      <c r="B2090" s="230"/>
      <c r="C2090" s="230"/>
      <c r="D2090" s="230"/>
    </row>
    <row r="2091" spans="1:4">
      <c r="A2091" s="229" t="s">
        <v>312</v>
      </c>
      <c r="B2091" s="230"/>
      <c r="C2091" s="230"/>
      <c r="D2091" s="230"/>
    </row>
    <row r="2092" spans="1:4">
      <c r="A2092" s="229" t="s">
        <v>313</v>
      </c>
      <c r="B2092" s="230"/>
      <c r="C2092" s="230"/>
      <c r="D2092" s="230"/>
    </row>
    <row r="2093" spans="1:4">
      <c r="A2093" s="243" t="s">
        <v>3</v>
      </c>
      <c r="B2093" s="244"/>
      <c r="C2093" s="244"/>
      <c r="D2093" s="244"/>
    </row>
    <row r="2094" spans="1:4" ht="47.25">
      <c r="A2094" s="6" t="s">
        <v>4</v>
      </c>
      <c r="B2094" s="6"/>
      <c r="C2094" s="7" t="s">
        <v>5</v>
      </c>
      <c r="D2094" s="7" t="s">
        <v>378</v>
      </c>
    </row>
    <row r="2095" spans="1:4">
      <c r="A2095" s="11" t="s">
        <v>314</v>
      </c>
      <c r="B2095" s="16"/>
      <c r="C2095" s="82">
        <v>300000</v>
      </c>
      <c r="D2095" s="218">
        <v>300000</v>
      </c>
    </row>
    <row r="2096" spans="1:4">
      <c r="A2096" s="11" t="s">
        <v>315</v>
      </c>
      <c r="B2096" s="16"/>
      <c r="C2096" s="82"/>
      <c r="D2096" s="86"/>
    </row>
    <row r="2097" spans="1:4">
      <c r="A2097" s="12"/>
      <c r="B2097" s="16"/>
      <c r="C2097" s="82"/>
      <c r="D2097" s="86"/>
    </row>
    <row r="2098" spans="1:4">
      <c r="A2098" s="11" t="s">
        <v>316</v>
      </c>
      <c r="B2098" s="16"/>
      <c r="C2098" s="82">
        <v>1500000</v>
      </c>
      <c r="D2098" s="218">
        <v>1500000</v>
      </c>
    </row>
    <row r="2099" spans="1:4">
      <c r="A2099" s="12"/>
      <c r="B2099" s="16"/>
      <c r="C2099" s="82"/>
      <c r="D2099" s="86"/>
    </row>
    <row r="2100" spans="1:4">
      <c r="A2100" s="66" t="s">
        <v>317</v>
      </c>
      <c r="B2100" s="16"/>
      <c r="C2100" s="82">
        <v>2000000</v>
      </c>
      <c r="D2100" s="218">
        <v>2000000</v>
      </c>
    </row>
    <row r="2101" spans="1:4">
      <c r="A2101" s="11" t="s">
        <v>318</v>
      </c>
      <c r="B2101" s="16"/>
      <c r="C2101" s="82"/>
      <c r="D2101" s="86"/>
    </row>
    <row r="2102" spans="1:4">
      <c r="A2102" s="12"/>
      <c r="B2102" s="16"/>
      <c r="C2102" s="17"/>
      <c r="D2102" s="24"/>
    </row>
    <row r="2103" spans="1:4">
      <c r="A2103" s="12"/>
      <c r="B2103" s="16"/>
      <c r="C2103" s="17"/>
      <c r="D2103" s="24"/>
    </row>
    <row r="2104" spans="1:4">
      <c r="A2104" s="56" t="s">
        <v>319</v>
      </c>
      <c r="B2104" s="57"/>
      <c r="C2104" s="58">
        <f>SUM(C2095:C2103)</f>
        <v>3800000</v>
      </c>
      <c r="D2104" s="15">
        <f>SUM(D2095:D2103)</f>
        <v>3800000</v>
      </c>
    </row>
    <row r="2105" spans="1:4">
      <c r="A2105" s="53"/>
      <c r="B2105" s="53"/>
      <c r="C2105" s="76"/>
      <c r="D2105" s="3"/>
    </row>
    <row r="2106" spans="1:4">
      <c r="A2106" s="5"/>
      <c r="B2106" s="19"/>
      <c r="C2106" s="20"/>
      <c r="D2106" s="3"/>
    </row>
    <row r="2107" spans="1:4">
      <c r="A2107" s="19"/>
      <c r="B2107" s="19"/>
      <c r="C2107" s="20"/>
      <c r="D2107" s="3"/>
    </row>
    <row r="2108" spans="1:4">
      <c r="A2108" s="77"/>
      <c r="B2108" s="5"/>
      <c r="C2108" s="78"/>
      <c r="D2108" s="3"/>
    </row>
    <row r="2109" spans="1:4">
      <c r="A2109" s="19"/>
      <c r="B2109" s="19"/>
      <c r="C2109" s="20"/>
    </row>
    <row r="2110" spans="1:4">
      <c r="A2110" s="5"/>
      <c r="B2110" s="19"/>
      <c r="C2110" s="20"/>
    </row>
    <row r="2111" spans="1:4">
      <c r="A2111" s="19"/>
      <c r="B2111" s="19"/>
      <c r="C2111" s="20"/>
    </row>
    <row r="2112" spans="1:4">
      <c r="A2112" s="77"/>
      <c r="B2112" s="5"/>
      <c r="C2112" s="78"/>
    </row>
    <row r="2113" spans="1:3">
      <c r="A2113" s="78"/>
      <c r="B2113" s="19"/>
      <c r="C2113" s="20"/>
    </row>
    <row r="2114" spans="1:3">
      <c r="A2114" s="5"/>
      <c r="B2114" s="19"/>
      <c r="C2114" s="20"/>
    </row>
    <row r="2115" spans="1:3">
      <c r="A2115" s="5"/>
      <c r="B2115" s="19"/>
      <c r="C2115" s="20"/>
    </row>
    <row r="2116" spans="1:3">
      <c r="A2116" s="19"/>
      <c r="B2116" s="19"/>
      <c r="C2116" s="20"/>
    </row>
    <row r="2117" spans="1:3">
      <c r="A2117" s="19"/>
      <c r="B2117" s="19"/>
      <c r="C2117" s="20"/>
    </row>
    <row r="2118" spans="1:3">
      <c r="A2118" s="19"/>
      <c r="B2118" s="19"/>
      <c r="C2118" s="20"/>
    </row>
    <row r="2119" spans="1:3">
      <c r="A2119" s="19"/>
      <c r="B2119" s="19"/>
      <c r="C2119" s="20"/>
    </row>
    <row r="2120" spans="1:3">
      <c r="A2120" s="19"/>
      <c r="B2120" s="19"/>
      <c r="C2120" s="20"/>
    </row>
    <row r="2121" spans="1:3">
      <c r="A2121" s="19"/>
      <c r="B2121" s="19"/>
      <c r="C2121" s="20"/>
    </row>
    <row r="2122" spans="1:3">
      <c r="A2122" s="19"/>
      <c r="B2122" s="19"/>
      <c r="C2122" s="20"/>
    </row>
    <row r="2123" spans="1:3">
      <c r="A2123" s="19"/>
      <c r="B2123" s="19"/>
      <c r="C2123" s="20"/>
    </row>
    <row r="2124" spans="1:3">
      <c r="A2124" s="19"/>
      <c r="B2124" s="19"/>
      <c r="C2124" s="20"/>
    </row>
    <row r="2125" spans="1:3">
      <c r="A2125" s="5"/>
      <c r="B2125" s="19"/>
      <c r="C2125" s="20"/>
    </row>
    <row r="2126" spans="1:3">
      <c r="A2126" s="19"/>
      <c r="B2126" s="19"/>
      <c r="C2126" s="20"/>
    </row>
    <row r="2127" spans="1:3">
      <c r="A2127" s="19"/>
      <c r="B2127" s="19"/>
      <c r="C2127" s="20"/>
    </row>
    <row r="2128" spans="1:3">
      <c r="A2128" s="5"/>
      <c r="B2128" s="19"/>
      <c r="C2128" s="20"/>
    </row>
    <row r="2129" spans="1:4">
      <c r="A2129" s="19"/>
      <c r="B2129" s="19"/>
      <c r="C2129" s="20"/>
    </row>
    <row r="2130" spans="1:4">
      <c r="A2130" s="19"/>
      <c r="B2130" s="19"/>
      <c r="C2130" s="20"/>
    </row>
    <row r="2131" spans="1:4">
      <c r="A2131" s="19"/>
      <c r="B2131" s="19"/>
      <c r="C2131" s="20"/>
    </row>
    <row r="2132" spans="1:4">
      <c r="A2132" s="19"/>
      <c r="B2132" s="19"/>
      <c r="C2132" s="20"/>
    </row>
    <row r="2133" spans="1:4">
      <c r="A2133" s="19"/>
      <c r="B2133" s="19"/>
      <c r="C2133" s="20"/>
    </row>
    <row r="2134" spans="1:4">
      <c r="A2134" s="78"/>
      <c r="B2134" s="19"/>
      <c r="C2134" s="20"/>
    </row>
    <row r="2135" spans="1:4">
      <c r="A2135" s="78"/>
      <c r="B2135" s="19"/>
      <c r="C2135" s="20"/>
    </row>
    <row r="2136" spans="1:4">
      <c r="A2136" s="78"/>
      <c r="B2136" s="19"/>
      <c r="C2136" s="20"/>
    </row>
    <row r="2137" spans="1:4">
      <c r="A2137" s="19"/>
      <c r="B2137" s="19"/>
      <c r="C2137" s="20"/>
    </row>
    <row r="2138" spans="1:4">
      <c r="A2138" s="19"/>
      <c r="B2138" s="19"/>
      <c r="C2138" s="20"/>
    </row>
    <row r="2139" spans="1:4">
      <c r="A2139" s="19"/>
      <c r="B2139" s="19"/>
      <c r="C2139" s="20"/>
    </row>
    <row r="2140" spans="1:4">
      <c r="A2140" s="19"/>
      <c r="B2140" s="19"/>
      <c r="C2140" s="20"/>
    </row>
    <row r="2141" spans="1:4">
      <c r="A2141" s="19"/>
      <c r="B2141" s="19"/>
      <c r="C2141" s="20"/>
      <c r="D2141" s="3"/>
    </row>
    <row r="2142" spans="1:4">
      <c r="A2142" s="19"/>
      <c r="B2142" s="19"/>
      <c r="C2142" s="20"/>
      <c r="D2142" s="3"/>
    </row>
    <row r="2143" spans="1:4">
      <c r="A2143" s="1"/>
      <c r="B2143" s="1"/>
      <c r="C2143" s="2"/>
      <c r="D2143" s="3"/>
    </row>
    <row r="2144" spans="1:4">
      <c r="A2144" s="19"/>
      <c r="B2144" s="19"/>
      <c r="C2144" s="20"/>
      <c r="D2144" s="3"/>
    </row>
    <row r="2145" spans="1:4">
      <c r="A2145" s="226" t="s">
        <v>0</v>
      </c>
      <c r="B2145" s="227"/>
      <c r="C2145" s="227"/>
      <c r="D2145" s="228"/>
    </row>
    <row r="2146" spans="1:4">
      <c r="A2146" s="229" t="s">
        <v>320</v>
      </c>
      <c r="B2146" s="230"/>
      <c r="C2146" s="230"/>
      <c r="D2146" s="231"/>
    </row>
    <row r="2147" spans="1:4">
      <c r="A2147" s="229" t="s">
        <v>313</v>
      </c>
      <c r="B2147" s="230"/>
      <c r="C2147" s="230"/>
      <c r="D2147" s="231"/>
    </row>
    <row r="2148" spans="1:4">
      <c r="A2148" s="240" t="s">
        <v>3</v>
      </c>
      <c r="B2148" s="241"/>
      <c r="C2148" s="241"/>
      <c r="D2148" s="242"/>
    </row>
    <row r="2149" spans="1:4" ht="47.25">
      <c r="A2149" s="6" t="s">
        <v>4</v>
      </c>
      <c r="B2149" s="6"/>
      <c r="C2149" s="7" t="s">
        <v>5</v>
      </c>
      <c r="D2149" s="7" t="s">
        <v>378</v>
      </c>
    </row>
    <row r="2150" spans="1:4">
      <c r="A2150" s="79" t="s">
        <v>321</v>
      </c>
      <c r="B2150" s="80"/>
      <c r="C2150" s="81"/>
      <c r="D2150" s="24"/>
    </row>
    <row r="2151" spans="1:4">
      <c r="A2151" s="80"/>
      <c r="B2151" s="80"/>
      <c r="C2151" s="81"/>
      <c r="D2151" s="24"/>
    </row>
    <row r="2152" spans="1:4">
      <c r="A2152" s="11" t="s">
        <v>322</v>
      </c>
      <c r="B2152" s="16"/>
      <c r="C2152" s="17">
        <v>0</v>
      </c>
      <c r="D2152" s="26">
        <v>0</v>
      </c>
    </row>
    <row r="2153" spans="1:4">
      <c r="A2153" s="11" t="s">
        <v>323</v>
      </c>
      <c r="B2153" s="16"/>
      <c r="C2153" s="17">
        <v>5000</v>
      </c>
      <c r="D2153" s="223">
        <v>50000</v>
      </c>
    </row>
    <row r="2154" spans="1:4">
      <c r="A2154" s="66" t="s">
        <v>324</v>
      </c>
      <c r="B2154" s="16"/>
      <c r="C2154" s="17">
        <v>0</v>
      </c>
      <c r="D2154" s="26">
        <v>0</v>
      </c>
    </row>
    <row r="2155" spans="1:4">
      <c r="A2155" s="11" t="s">
        <v>325</v>
      </c>
      <c r="B2155" s="16"/>
      <c r="C2155" s="17"/>
      <c r="D2155" s="24"/>
    </row>
    <row r="2156" spans="1:4">
      <c r="A2156" s="11" t="s">
        <v>326</v>
      </c>
      <c r="B2156" s="16"/>
      <c r="C2156" s="17">
        <v>0</v>
      </c>
      <c r="D2156" s="26">
        <v>0</v>
      </c>
    </row>
    <row r="2157" spans="1:4">
      <c r="A2157" s="11" t="s">
        <v>327</v>
      </c>
      <c r="B2157" s="16"/>
      <c r="C2157" s="17">
        <v>2000000</v>
      </c>
      <c r="D2157" s="26">
        <v>2300000</v>
      </c>
    </row>
    <row r="2158" spans="1:4">
      <c r="A2158" s="11" t="s">
        <v>328</v>
      </c>
      <c r="B2158" s="16"/>
      <c r="C2158" s="17">
        <v>500000</v>
      </c>
      <c r="D2158" s="26">
        <v>1000000</v>
      </c>
    </row>
    <row r="2159" spans="1:4">
      <c r="A2159" s="11" t="s">
        <v>329</v>
      </c>
      <c r="B2159" s="16"/>
      <c r="C2159" s="17">
        <v>0</v>
      </c>
      <c r="D2159" s="26">
        <v>2000000</v>
      </c>
    </row>
    <row r="2160" spans="1:4">
      <c r="A2160" s="11" t="s">
        <v>330</v>
      </c>
      <c r="B2160" s="16"/>
      <c r="C2160" s="17">
        <v>200000</v>
      </c>
      <c r="D2160" s="26">
        <v>500000</v>
      </c>
    </row>
    <row r="2161" spans="1:4">
      <c r="A2161" s="11" t="s">
        <v>331</v>
      </c>
      <c r="B2161" s="16"/>
      <c r="C2161" s="82">
        <v>4000000</v>
      </c>
      <c r="D2161" s="223">
        <v>5000000</v>
      </c>
    </row>
    <row r="2162" spans="1:4">
      <c r="A2162" s="66" t="s">
        <v>332</v>
      </c>
      <c r="B2162" s="16"/>
      <c r="C2162" s="82">
        <v>500000</v>
      </c>
      <c r="D2162" s="99">
        <v>500000</v>
      </c>
    </row>
    <row r="2163" spans="1:4">
      <c r="A2163" s="66" t="s">
        <v>333</v>
      </c>
      <c r="B2163" s="16"/>
      <c r="C2163" s="17"/>
      <c r="D2163" s="24"/>
    </row>
    <row r="2164" spans="1:4">
      <c r="A2164" s="11" t="s">
        <v>334</v>
      </c>
      <c r="B2164" s="16"/>
      <c r="C2164" s="17">
        <v>500000</v>
      </c>
      <c r="D2164" s="26">
        <v>1000000</v>
      </c>
    </row>
    <row r="2165" spans="1:4">
      <c r="A2165" s="11" t="s">
        <v>335</v>
      </c>
      <c r="B2165" s="16"/>
      <c r="C2165" s="17">
        <v>10000</v>
      </c>
      <c r="D2165" s="26">
        <v>100000</v>
      </c>
    </row>
    <row r="2166" spans="1:4">
      <c r="A2166" s="11" t="s">
        <v>336</v>
      </c>
      <c r="B2166" s="16"/>
      <c r="C2166" s="17"/>
      <c r="D2166" s="24"/>
    </row>
    <row r="2167" spans="1:4">
      <c r="A2167" s="11" t="s">
        <v>337</v>
      </c>
      <c r="B2167" s="16"/>
      <c r="C2167" s="17"/>
      <c r="D2167" s="24"/>
    </row>
    <row r="2168" spans="1:4">
      <c r="A2168" s="66" t="s">
        <v>338</v>
      </c>
      <c r="B2168" s="16"/>
      <c r="C2168" s="17">
        <v>5000</v>
      </c>
      <c r="D2168" s="26">
        <v>50000</v>
      </c>
    </row>
    <row r="2169" spans="1:4">
      <c r="A2169" s="30" t="s">
        <v>339</v>
      </c>
      <c r="B2169" s="14"/>
      <c r="C2169" s="15"/>
      <c r="D2169" s="24"/>
    </row>
    <row r="2170" spans="1:4">
      <c r="A2170" s="11" t="s">
        <v>340</v>
      </c>
      <c r="B2170" s="16"/>
      <c r="C2170" s="17"/>
      <c r="D2170" s="24"/>
    </row>
    <row r="2171" spans="1:4">
      <c r="A2171" s="11" t="s">
        <v>341</v>
      </c>
      <c r="B2171" s="16"/>
      <c r="C2171" s="17">
        <v>0</v>
      </c>
      <c r="D2171" s="26">
        <v>0</v>
      </c>
    </row>
    <row r="2172" spans="1:4">
      <c r="A2172" s="30" t="s">
        <v>342</v>
      </c>
      <c r="B2172" s="16"/>
      <c r="C2172" s="17"/>
      <c r="D2172" s="24"/>
    </row>
    <row r="2173" spans="1:4">
      <c r="A2173" s="11" t="s">
        <v>343</v>
      </c>
      <c r="B2173" s="16"/>
      <c r="C2173" s="17">
        <v>1000000</v>
      </c>
      <c r="D2173" s="26">
        <v>2500000</v>
      </c>
    </row>
    <row r="2174" spans="1:4">
      <c r="A2174" s="30" t="s">
        <v>344</v>
      </c>
      <c r="B2174" s="16"/>
      <c r="C2174" s="17">
        <v>0</v>
      </c>
      <c r="D2174" s="26">
        <v>500000</v>
      </c>
    </row>
    <row r="2175" spans="1:4">
      <c r="A2175" s="30" t="s">
        <v>345</v>
      </c>
      <c r="B2175" s="16"/>
      <c r="C2175" s="17"/>
      <c r="D2175" s="24"/>
    </row>
    <row r="2176" spans="1:4">
      <c r="A2176" s="30" t="s">
        <v>346</v>
      </c>
      <c r="B2176" s="16"/>
      <c r="C2176" s="17">
        <v>0</v>
      </c>
      <c r="D2176" s="26">
        <v>0</v>
      </c>
    </row>
    <row r="2177" spans="1:4">
      <c r="A2177" s="11" t="s">
        <v>347</v>
      </c>
      <c r="B2177" s="16"/>
      <c r="C2177" s="17">
        <v>0</v>
      </c>
      <c r="D2177" s="26">
        <v>0</v>
      </c>
    </row>
    <row r="2178" spans="1:4">
      <c r="A2178" s="9"/>
      <c r="B2178" s="9"/>
      <c r="C2178" s="10"/>
      <c r="D2178" s="24"/>
    </row>
    <row r="2179" spans="1:4">
      <c r="A2179" s="11" t="s">
        <v>348</v>
      </c>
      <c r="B2179" s="16"/>
      <c r="C2179" s="17">
        <v>50000</v>
      </c>
      <c r="D2179" s="26">
        <v>100000</v>
      </c>
    </row>
    <row r="2180" spans="1:4">
      <c r="A2180" s="107" t="s">
        <v>349</v>
      </c>
      <c r="B2180" s="103"/>
      <c r="C2180" s="82">
        <v>200000</v>
      </c>
      <c r="D2180" s="218">
        <v>200000</v>
      </c>
    </row>
    <row r="2181" spans="1:4">
      <c r="A2181" s="11" t="s">
        <v>350</v>
      </c>
      <c r="B2181" s="16"/>
      <c r="C2181" s="82">
        <v>5000000</v>
      </c>
      <c r="D2181" s="218">
        <v>5000000</v>
      </c>
    </row>
    <row r="2182" spans="1:4">
      <c r="A2182" s="11" t="s">
        <v>351</v>
      </c>
      <c r="B2182" s="16"/>
      <c r="C2182" s="17"/>
      <c r="D2182" s="218"/>
    </row>
    <row r="2183" spans="1:4">
      <c r="A2183" s="11" t="s">
        <v>352</v>
      </c>
      <c r="B2183" s="16"/>
      <c r="C2183" s="17">
        <v>10000</v>
      </c>
      <c r="D2183" s="26">
        <v>500000</v>
      </c>
    </row>
    <row r="2184" spans="1:4">
      <c r="A2184" s="9"/>
      <c r="B2184" s="9"/>
      <c r="C2184" s="10"/>
      <c r="D2184" s="24"/>
    </row>
    <row r="2185" spans="1:4">
      <c r="A2185" s="11" t="s">
        <v>353</v>
      </c>
      <c r="B2185" s="16"/>
      <c r="C2185" s="17">
        <v>0</v>
      </c>
      <c r="D2185" s="26">
        <v>100000</v>
      </c>
    </row>
    <row r="2186" spans="1:4">
      <c r="A2186" s="11" t="s">
        <v>354</v>
      </c>
      <c r="B2186" s="16"/>
      <c r="C2186" s="17">
        <v>0</v>
      </c>
      <c r="D2186" s="26">
        <v>0</v>
      </c>
    </row>
    <row r="2187" spans="1:4">
      <c r="A2187" s="11" t="s">
        <v>355</v>
      </c>
      <c r="B2187" s="16"/>
      <c r="C2187" s="17">
        <v>0</v>
      </c>
      <c r="D2187" s="26">
        <v>0</v>
      </c>
    </row>
    <row r="2188" spans="1:4">
      <c r="A2188" s="66" t="s">
        <v>356</v>
      </c>
      <c r="B2188" s="16"/>
      <c r="C2188" s="17">
        <v>0</v>
      </c>
      <c r="D2188" s="26">
        <v>0</v>
      </c>
    </row>
    <row r="2189" spans="1:4">
      <c r="A2189" s="66" t="s">
        <v>357</v>
      </c>
      <c r="B2189" s="16"/>
      <c r="C2189" s="17"/>
      <c r="D2189" s="24"/>
    </row>
    <row r="2190" spans="1:4">
      <c r="A2190" s="11" t="s">
        <v>358</v>
      </c>
      <c r="B2190" s="16"/>
      <c r="C2190" s="17">
        <v>0</v>
      </c>
      <c r="D2190" s="26">
        <v>0</v>
      </c>
    </row>
    <row r="2191" spans="1:4">
      <c r="A2191" s="11" t="s">
        <v>359</v>
      </c>
      <c r="B2191" s="16"/>
      <c r="C2191" s="17">
        <v>0</v>
      </c>
      <c r="D2191" s="26">
        <v>100000</v>
      </c>
    </row>
    <row r="2192" spans="1:4">
      <c r="A2192" s="11" t="s">
        <v>360</v>
      </c>
      <c r="B2192" s="16"/>
      <c r="C2192" s="17"/>
      <c r="D2192" s="24"/>
    </row>
    <row r="2193" spans="1:4">
      <c r="A2193" s="30" t="s">
        <v>361</v>
      </c>
      <c r="B2193" s="16"/>
      <c r="C2193" s="82">
        <v>800000</v>
      </c>
      <c r="D2193" s="82">
        <v>1500000</v>
      </c>
    </row>
    <row r="2194" spans="1:4">
      <c r="A2194" s="11" t="s">
        <v>362</v>
      </c>
      <c r="B2194" s="16"/>
      <c r="C2194" s="17"/>
      <c r="D2194" s="24"/>
    </row>
    <row r="2195" spans="1:4">
      <c r="A2195" s="12"/>
      <c r="B2195" s="12"/>
      <c r="C2195" s="13"/>
      <c r="D2195" s="24"/>
    </row>
    <row r="2196" spans="1:4">
      <c r="A2196" s="67"/>
      <c r="B2196" s="67"/>
      <c r="C2196" s="44"/>
      <c r="D2196" s="3"/>
    </row>
    <row r="2197" spans="1:4">
      <c r="A2197" s="67"/>
      <c r="B2197" s="67"/>
      <c r="C2197" s="44"/>
      <c r="D2197" s="3"/>
    </row>
    <row r="2198" spans="1:4">
      <c r="A2198" s="67"/>
      <c r="B2198" s="67"/>
      <c r="C2198" s="44"/>
      <c r="D2198" s="3"/>
    </row>
    <row r="2199" spans="1:4">
      <c r="A2199" s="67"/>
      <c r="B2199" s="67"/>
      <c r="C2199" s="44"/>
      <c r="D2199" s="3"/>
    </row>
    <row r="2200" spans="1:4">
      <c r="A2200" s="232" t="s">
        <v>0</v>
      </c>
      <c r="B2200" s="233"/>
      <c r="C2200" s="233"/>
      <c r="D2200" s="234"/>
    </row>
    <row r="2201" spans="1:4">
      <c r="A2201" s="235" t="s">
        <v>320</v>
      </c>
      <c r="B2201" s="236"/>
      <c r="C2201" s="236"/>
      <c r="D2201" s="237"/>
    </row>
    <row r="2202" spans="1:4">
      <c r="A2202" s="235" t="s">
        <v>313</v>
      </c>
      <c r="B2202" s="236"/>
      <c r="C2202" s="236"/>
      <c r="D2202" s="237"/>
    </row>
    <row r="2203" spans="1:4">
      <c r="A2203" s="245" t="s">
        <v>3</v>
      </c>
      <c r="B2203" s="246"/>
      <c r="C2203" s="246"/>
      <c r="D2203" s="247"/>
    </row>
    <row r="2204" spans="1:4" ht="47.25">
      <c r="A2204" s="6" t="s">
        <v>4</v>
      </c>
      <c r="B2204" s="6"/>
      <c r="C2204" s="7" t="s">
        <v>5</v>
      </c>
      <c r="D2204" s="7" t="s">
        <v>378</v>
      </c>
    </row>
    <row r="2205" spans="1:4">
      <c r="A2205" s="83" t="s">
        <v>363</v>
      </c>
      <c r="B2205" s="16"/>
      <c r="C2205" s="84"/>
      <c r="D2205" s="24"/>
    </row>
    <row r="2206" spans="1:4">
      <c r="A2206" s="30" t="s">
        <v>364</v>
      </c>
      <c r="B2206" s="16"/>
      <c r="C2206" s="85">
        <v>10000000</v>
      </c>
      <c r="D2206" s="215">
        <v>12500000</v>
      </c>
    </row>
    <row r="2207" spans="1:4">
      <c r="A2207" s="30"/>
      <c r="B2207" s="16"/>
      <c r="C2207" s="85"/>
      <c r="D2207" s="216"/>
    </row>
    <row r="2208" spans="1:4">
      <c r="A2208" s="66" t="s">
        <v>365</v>
      </c>
      <c r="B2208" s="16"/>
      <c r="C2208" s="85">
        <v>1500000</v>
      </c>
      <c r="D2208" s="215">
        <v>1500000</v>
      </c>
    </row>
    <row r="2209" spans="1:4">
      <c r="A2209" s="87"/>
      <c r="B2209" s="88"/>
      <c r="C2209" s="89"/>
      <c r="D2209" s="216"/>
    </row>
    <row r="2210" spans="1:4">
      <c r="A2210" s="90" t="s">
        <v>366</v>
      </c>
      <c r="B2210" s="88"/>
      <c r="C2210" s="89">
        <v>36757800</v>
      </c>
      <c r="D2210" s="99">
        <v>6238500</v>
      </c>
    </row>
    <row r="2211" spans="1:4">
      <c r="A2211" s="66" t="s">
        <v>367</v>
      </c>
      <c r="B2211" s="12"/>
      <c r="C2211" s="39"/>
      <c r="D2211" s="104"/>
    </row>
    <row r="2212" spans="1:4">
      <c r="A2212" s="66"/>
      <c r="B2212" s="16"/>
      <c r="C2212" s="91"/>
      <c r="D2212" s="104"/>
    </row>
    <row r="2213" spans="1:4">
      <c r="A2213" s="30" t="s">
        <v>368</v>
      </c>
      <c r="B2213" s="16"/>
      <c r="C2213" s="91">
        <v>111173000</v>
      </c>
      <c r="D2213" s="99">
        <v>33483000</v>
      </c>
    </row>
    <row r="2214" spans="1:4">
      <c r="A2214" s="30" t="s">
        <v>369</v>
      </c>
      <c r="B2214" s="16"/>
      <c r="C2214" s="85">
        <v>5000000</v>
      </c>
      <c r="D2214" s="215">
        <v>7000000</v>
      </c>
    </row>
    <row r="2215" spans="1:4">
      <c r="A2215" s="11" t="s">
        <v>370</v>
      </c>
      <c r="B2215" s="16"/>
      <c r="C2215" s="85"/>
      <c r="D2215" s="216"/>
    </row>
    <row r="2216" spans="1:4">
      <c r="A2216" s="30" t="s">
        <v>371</v>
      </c>
      <c r="B2216" s="16"/>
      <c r="C2216" s="85">
        <v>3000000</v>
      </c>
      <c r="D2216" s="215">
        <v>3000000</v>
      </c>
    </row>
    <row r="2217" spans="1:4">
      <c r="A2217" s="11"/>
      <c r="B2217" s="16"/>
      <c r="C2217" s="91">
        <v>0</v>
      </c>
      <c r="D2217" s="216"/>
    </row>
    <row r="2218" spans="1:4">
      <c r="A2218" s="34" t="s">
        <v>372</v>
      </c>
      <c r="B2218" s="14"/>
      <c r="C2218" s="41">
        <v>182210800</v>
      </c>
      <c r="D2218" s="15">
        <v>86721500</v>
      </c>
    </row>
    <row r="2219" spans="1:4">
      <c r="A2219" s="92"/>
      <c r="B2219" s="93"/>
      <c r="C2219" s="94"/>
      <c r="D2219" s="24"/>
    </row>
    <row r="2220" spans="1:4">
      <c r="A2220" s="30" t="s">
        <v>373</v>
      </c>
      <c r="B2220" s="16"/>
      <c r="C2220" s="91">
        <v>20000000</v>
      </c>
      <c r="D2220" s="24">
        <v>60000000</v>
      </c>
    </row>
    <row r="2221" spans="1:4">
      <c r="A2221" s="95" t="s">
        <v>374</v>
      </c>
      <c r="B2221" s="51"/>
      <c r="C2221" s="96"/>
      <c r="D2221" s="24"/>
    </row>
    <row r="2222" spans="1:4">
      <c r="A2222" s="97"/>
      <c r="B2222" s="61"/>
      <c r="C2222" s="62"/>
      <c r="D2222" s="3"/>
    </row>
    <row r="2223" spans="1:4">
      <c r="A2223" s="27"/>
      <c r="B2223" s="27"/>
      <c r="C2223" s="28"/>
      <c r="D2223" s="3"/>
    </row>
    <row r="2224" spans="1:4">
      <c r="A2224" s="36" t="s">
        <v>375</v>
      </c>
      <c r="B2224" s="27"/>
      <c r="C2224" s="28"/>
      <c r="D2224" s="3"/>
    </row>
    <row r="2225" spans="1:4">
      <c r="A2225" s="36" t="s">
        <v>376</v>
      </c>
      <c r="B2225" s="27"/>
      <c r="C2225" s="28"/>
      <c r="D2225" s="3"/>
    </row>
    <row r="2226" spans="1:4">
      <c r="A2226" s="36"/>
      <c r="B2226" s="27"/>
      <c r="C2226" s="28"/>
      <c r="D2226" s="3"/>
    </row>
    <row r="2227" spans="1:4">
      <c r="A2227" s="36"/>
      <c r="B2227" s="27"/>
      <c r="C2227" s="28"/>
      <c r="D2227" s="3"/>
    </row>
    <row r="2228" spans="1:4">
      <c r="A2228" s="36"/>
      <c r="B2228" s="27"/>
      <c r="C2228" s="28"/>
      <c r="D2228" s="3"/>
    </row>
    <row r="2229" spans="1:4">
      <c r="A2229" s="36"/>
      <c r="B2229" s="27"/>
      <c r="C2229" s="28"/>
      <c r="D2229" s="3"/>
    </row>
    <row r="2230" spans="1:4">
      <c r="A2230" s="27"/>
      <c r="B2230" s="27"/>
      <c r="C2230" s="28"/>
    </row>
    <row r="2231" spans="1:4">
      <c r="A2231" s="27"/>
      <c r="B2231" s="27"/>
      <c r="C2231" s="28"/>
    </row>
    <row r="2232" spans="1:4">
      <c r="A2232" s="19"/>
      <c r="B2232" s="19"/>
      <c r="C2232" s="20"/>
    </row>
    <row r="2233" spans="1:4">
      <c r="A2233" s="19"/>
      <c r="B2233" s="19"/>
      <c r="C2233" s="20"/>
    </row>
    <row r="2234" spans="1:4">
      <c r="A2234" s="19"/>
      <c r="B2234" s="19"/>
      <c r="C2234" s="20"/>
    </row>
    <row r="2235" spans="1:4">
      <c r="A2235" s="19"/>
      <c r="B2235" s="19"/>
      <c r="C2235" s="20"/>
    </row>
    <row r="2236" spans="1:4">
      <c r="A2236" s="19"/>
      <c r="B2236" s="19"/>
      <c r="C2236" s="20"/>
    </row>
    <row r="2237" spans="1:4">
      <c r="A2237" s="19"/>
      <c r="B2237" s="19"/>
      <c r="C2237" s="20"/>
    </row>
    <row r="2238" spans="1:4">
      <c r="A2238" s="19"/>
      <c r="B2238" s="19"/>
      <c r="C2238" s="20"/>
    </row>
    <row r="2239" spans="1:4">
      <c r="A2239" s="19"/>
      <c r="B2239" s="19"/>
      <c r="C2239" s="20"/>
    </row>
    <row r="2240" spans="1:4">
      <c r="A2240" s="19"/>
      <c r="B2240" s="19"/>
      <c r="C2240" s="20"/>
    </row>
    <row r="2241" spans="1:3">
      <c r="A2241" s="19"/>
      <c r="B2241" s="19"/>
      <c r="C2241" s="20"/>
    </row>
    <row r="2242" spans="1:3">
      <c r="A2242" s="19"/>
      <c r="B2242" s="19"/>
      <c r="C2242" s="20"/>
    </row>
    <row r="2243" spans="1:3">
      <c r="A2243" s="19"/>
      <c r="B2243" s="19"/>
      <c r="C2243" s="20"/>
    </row>
    <row r="2244" spans="1:3">
      <c r="A2244" s="19"/>
      <c r="B2244" s="19"/>
      <c r="C2244" s="20"/>
    </row>
    <row r="2245" spans="1:3">
      <c r="A2245" s="19"/>
      <c r="B2245" s="19"/>
      <c r="C2245" s="20"/>
    </row>
    <row r="2246" spans="1:3">
      <c r="A2246" s="19"/>
      <c r="B2246" s="19"/>
      <c r="C2246" s="20"/>
    </row>
    <row r="2247" spans="1:3">
      <c r="A2247" s="19"/>
      <c r="B2247" s="19"/>
      <c r="C2247" s="20"/>
    </row>
    <row r="2248" spans="1:3">
      <c r="A2248" s="1"/>
      <c r="B2248" s="1"/>
      <c r="C2248" s="2"/>
    </row>
    <row r="2249" spans="1:3">
      <c r="A2249" s="1"/>
      <c r="B2249" s="1"/>
      <c r="C2249" s="2"/>
    </row>
    <row r="2250" spans="1:3">
      <c r="A2250" s="1"/>
      <c r="B2250" s="1"/>
      <c r="C2250" s="2"/>
    </row>
    <row r="2251" spans="1:3">
      <c r="A2251" s="1"/>
      <c r="B2251" s="1"/>
      <c r="C2251" s="2"/>
    </row>
    <row r="2252" spans="1:3">
      <c r="A2252" s="1"/>
      <c r="B2252" s="1"/>
      <c r="C2252" s="2"/>
    </row>
    <row r="2253" spans="1:3">
      <c r="A2253" s="1"/>
      <c r="B2253" s="1"/>
      <c r="C2253" s="2"/>
    </row>
    <row r="2254" spans="1:3">
      <c r="A2254" s="1"/>
      <c r="B2254" s="1"/>
      <c r="C2254" s="2"/>
    </row>
    <row r="2255" spans="1:3">
      <c r="A2255" s="1"/>
      <c r="B2255" s="1"/>
      <c r="C2255" s="2"/>
    </row>
    <row r="2256" spans="1:3">
      <c r="A2256" s="1"/>
      <c r="B2256" s="1"/>
      <c r="C2256" s="2"/>
    </row>
    <row r="2257" spans="1:3">
      <c r="A2257" s="1"/>
      <c r="B2257" s="1"/>
      <c r="C2257" s="2"/>
    </row>
    <row r="2258" spans="1:3">
      <c r="A2258" s="1"/>
      <c r="B2258" s="1"/>
      <c r="C2258" s="2"/>
    </row>
    <row r="2259" spans="1:3">
      <c r="A2259" s="1"/>
      <c r="B2259" s="1"/>
      <c r="C2259" s="2"/>
    </row>
    <row r="2260" spans="1:3">
      <c r="A2260" s="1"/>
      <c r="B2260" s="1"/>
      <c r="C2260" s="2"/>
    </row>
    <row r="2261" spans="1:3">
      <c r="A2261" s="1"/>
      <c r="B2261" s="1"/>
      <c r="C2261" s="2"/>
    </row>
    <row r="2262" spans="1:3">
      <c r="A2262" s="1"/>
      <c r="B2262" s="1"/>
      <c r="C2262" s="2"/>
    </row>
    <row r="2263" spans="1:3">
      <c r="A2263" s="1"/>
      <c r="B2263" s="1"/>
      <c r="C2263" s="2"/>
    </row>
    <row r="2264" spans="1:3">
      <c r="A2264" s="1"/>
      <c r="B2264" s="1"/>
      <c r="C2264" s="2"/>
    </row>
    <row r="2265" spans="1:3">
      <c r="A2265" s="1"/>
      <c r="B2265" s="1"/>
      <c r="C2265" s="2"/>
    </row>
    <row r="2266" spans="1:3">
      <c r="A2266" s="1"/>
      <c r="B2266" s="1"/>
      <c r="C2266" s="2"/>
    </row>
    <row r="2267" spans="1:3">
      <c r="A2267" s="1"/>
      <c r="B2267" s="1"/>
      <c r="C2267" s="2"/>
    </row>
    <row r="2268" spans="1:3">
      <c r="A2268" s="1"/>
      <c r="B2268" s="1"/>
      <c r="C2268" s="2"/>
    </row>
    <row r="2269" spans="1:3">
      <c r="A2269" s="1"/>
      <c r="B2269" s="1"/>
      <c r="C2269" s="2"/>
    </row>
    <row r="2270" spans="1:3">
      <c r="A2270" s="1"/>
      <c r="B2270" s="1"/>
      <c r="C2270" s="2"/>
    </row>
    <row r="2271" spans="1:3">
      <c r="A2271" s="1"/>
      <c r="B2271" s="1"/>
      <c r="C2271" s="2"/>
    </row>
    <row r="2272" spans="1:3">
      <c r="A2272" s="1"/>
      <c r="B2272" s="1"/>
      <c r="C2272" s="2"/>
    </row>
    <row r="2273" spans="1:3">
      <c r="A2273" s="1"/>
      <c r="B2273" s="1"/>
      <c r="C2273" s="2"/>
    </row>
    <row r="2274" spans="1:3">
      <c r="A2274" s="1"/>
      <c r="B2274" s="1"/>
      <c r="C2274" s="2"/>
    </row>
    <row r="2275" spans="1:3">
      <c r="A2275" s="1"/>
      <c r="B2275" s="1"/>
      <c r="C2275" s="2"/>
    </row>
    <row r="2276" spans="1:3">
      <c r="A2276" s="1"/>
      <c r="B2276" s="1"/>
      <c r="C2276" s="2"/>
    </row>
    <row r="2277" spans="1:3">
      <c r="A2277" s="1"/>
      <c r="B2277" s="1"/>
      <c r="C2277" s="2"/>
    </row>
    <row r="2278" spans="1:3">
      <c r="A2278" s="1"/>
      <c r="B2278" s="1"/>
      <c r="C2278" s="2"/>
    </row>
    <row r="2279" spans="1:3">
      <c r="A2279" s="1"/>
      <c r="B2279" s="1"/>
      <c r="C2279" s="2"/>
    </row>
    <row r="2280" spans="1:3">
      <c r="A2280" s="1"/>
      <c r="B2280" s="1"/>
      <c r="C2280" s="2"/>
    </row>
    <row r="2281" spans="1:3">
      <c r="A2281" s="1"/>
      <c r="B2281" s="1"/>
      <c r="C2281" s="2"/>
    </row>
    <row r="2282" spans="1:3">
      <c r="A2282" s="1"/>
      <c r="B2282" s="1"/>
      <c r="C2282" s="2"/>
    </row>
    <row r="2283" spans="1:3">
      <c r="A2283" s="1"/>
      <c r="B2283" s="1"/>
      <c r="C2283" s="2"/>
    </row>
    <row r="2284" spans="1:3">
      <c r="A2284" s="1"/>
      <c r="B2284" s="1"/>
      <c r="C2284" s="2"/>
    </row>
  </sheetData>
  <mergeCells count="162">
    <mergeCell ref="A688:D688"/>
    <mergeCell ref="A630:D630"/>
    <mergeCell ref="A631:D631"/>
    <mergeCell ref="A632:D632"/>
    <mergeCell ref="A633:D633"/>
    <mergeCell ref="A468:D468"/>
    <mergeCell ref="A577:D577"/>
    <mergeCell ref="A578:D578"/>
    <mergeCell ref="A685:D685"/>
    <mergeCell ref="A686:D686"/>
    <mergeCell ref="A192:D192"/>
    <mergeCell ref="A193:D193"/>
    <mergeCell ref="A194:D194"/>
    <mergeCell ref="A247:D247"/>
    <mergeCell ref="A687:D687"/>
    <mergeCell ref="A248:D248"/>
    <mergeCell ref="A412:D412"/>
    <mergeCell ref="A413:D413"/>
    <mergeCell ref="A465:D465"/>
    <mergeCell ref="A466:D466"/>
    <mergeCell ref="A467:D467"/>
    <mergeCell ref="A362:D362"/>
    <mergeCell ref="A410:D410"/>
    <mergeCell ref="A411:D411"/>
    <mergeCell ref="A250:D250"/>
    <mergeCell ref="A522:D522"/>
    <mergeCell ref="A523:D523"/>
    <mergeCell ref="A575:D575"/>
    <mergeCell ref="A576:D576"/>
    <mergeCell ref="A5:D5"/>
    <mergeCell ref="A44:D44"/>
    <mergeCell ref="A45:D45"/>
    <mergeCell ref="A90:D90"/>
    <mergeCell ref="A87:D87"/>
    <mergeCell ref="A88:D88"/>
    <mergeCell ref="A46:C46"/>
    <mergeCell ref="A47:D47"/>
    <mergeCell ref="A165:D165"/>
    <mergeCell ref="A2145:D2145"/>
    <mergeCell ref="A2146:D2146"/>
    <mergeCell ref="A2147:D2147"/>
    <mergeCell ref="A2148:D2148"/>
    <mergeCell ref="A2203:D2203"/>
    <mergeCell ref="A2037:D2037"/>
    <mergeCell ref="A2090:D2090"/>
    <mergeCell ref="A2091:D2091"/>
    <mergeCell ref="A1980:D1980"/>
    <mergeCell ref="A1981:D1981"/>
    <mergeCell ref="A1982:D1982"/>
    <mergeCell ref="A1983:D1983"/>
    <mergeCell ref="A2034:D2034"/>
    <mergeCell ref="A2035:D2035"/>
    <mergeCell ref="A1871:D1871"/>
    <mergeCell ref="A1872:D1872"/>
    <mergeCell ref="A1924:D1924"/>
    <mergeCell ref="A1925:D1925"/>
    <mergeCell ref="A1814:D1814"/>
    <mergeCell ref="A1815:D1815"/>
    <mergeCell ref="A1816:D1816"/>
    <mergeCell ref="A1817:D1817"/>
    <mergeCell ref="A2036:D2036"/>
    <mergeCell ref="A1927:D1927"/>
    <mergeCell ref="A1480:D1480"/>
    <mergeCell ref="A1532:D1532"/>
    <mergeCell ref="A1533:D1533"/>
    <mergeCell ref="A1707:D1707"/>
    <mergeCell ref="A1708:D1708"/>
    <mergeCell ref="A1759:D1759"/>
    <mergeCell ref="A1760:D1760"/>
    <mergeCell ref="A1649:D1649"/>
    <mergeCell ref="A1650:D1650"/>
    <mergeCell ref="A1651:D1651"/>
    <mergeCell ref="A1652:D1652"/>
    <mergeCell ref="A1705:D1705"/>
    <mergeCell ref="A1706:D1706"/>
    <mergeCell ref="A1589:D1589"/>
    <mergeCell ref="A1590:D1590"/>
    <mergeCell ref="A1534:D1534"/>
    <mergeCell ref="A1535:D1535"/>
    <mergeCell ref="A1587:D1587"/>
    <mergeCell ref="A1588:D1588"/>
    <mergeCell ref="A1423:D1423"/>
    <mergeCell ref="A1302:C1302"/>
    <mergeCell ref="A1303:D1303"/>
    <mergeCell ref="A1304:D1304"/>
    <mergeCell ref="A1305:D1305"/>
    <mergeCell ref="A1363:D1363"/>
    <mergeCell ref="A1364:D1364"/>
    <mergeCell ref="A1188:D1188"/>
    <mergeCell ref="A1479:D1479"/>
    <mergeCell ref="A1015:D1015"/>
    <mergeCell ref="A1016:D1016"/>
    <mergeCell ref="A961:D961"/>
    <mergeCell ref="A962:D962"/>
    <mergeCell ref="A963:D963"/>
    <mergeCell ref="A964:D964"/>
    <mergeCell ref="A1477:D1477"/>
    <mergeCell ref="A1478:D1478"/>
    <mergeCell ref="A1189:D1189"/>
    <mergeCell ref="A1245:D1245"/>
    <mergeCell ref="A1246:D1246"/>
    <mergeCell ref="A1190:D1190"/>
    <mergeCell ref="A1191:D1191"/>
    <mergeCell ref="A1243:D1243"/>
    <mergeCell ref="A1244:D1244"/>
    <mergeCell ref="A1133:D1133"/>
    <mergeCell ref="A1134:D1134"/>
    <mergeCell ref="A1135:D1135"/>
    <mergeCell ref="A1136:D1136"/>
    <mergeCell ref="A1424:D1424"/>
    <mergeCell ref="A1425:D1425"/>
    <mergeCell ref="A1365:D1365"/>
    <mergeCell ref="A1366:D1366"/>
    <mergeCell ref="A1422:D1422"/>
    <mergeCell ref="A1761:D1761"/>
    <mergeCell ref="A1762:D1762"/>
    <mergeCell ref="A740:D740"/>
    <mergeCell ref="A741:D741"/>
    <mergeCell ref="A742:D742"/>
    <mergeCell ref="A743:D743"/>
    <mergeCell ref="A850:D850"/>
    <mergeCell ref="A851:D851"/>
    <mergeCell ref="A795:D795"/>
    <mergeCell ref="A796:D796"/>
    <mergeCell ref="A797:D797"/>
    <mergeCell ref="A798:D798"/>
    <mergeCell ref="A1077:D1077"/>
    <mergeCell ref="A1078:D1078"/>
    <mergeCell ref="A907:D907"/>
    <mergeCell ref="A908:D908"/>
    <mergeCell ref="A852:D852"/>
    <mergeCell ref="A853:D853"/>
    <mergeCell ref="A1017:D1017"/>
    <mergeCell ref="A1018:D1018"/>
    <mergeCell ref="A1075:D1075"/>
    <mergeCell ref="A1076:D1076"/>
    <mergeCell ref="A905:D905"/>
    <mergeCell ref="A906:D906"/>
    <mergeCell ref="A2:D2"/>
    <mergeCell ref="A3:D3"/>
    <mergeCell ref="A4:D4"/>
    <mergeCell ref="A2200:D2200"/>
    <mergeCell ref="A2201:D2201"/>
    <mergeCell ref="A2202:D2202"/>
    <mergeCell ref="A303:D303"/>
    <mergeCell ref="A304:D304"/>
    <mergeCell ref="A305:D305"/>
    <mergeCell ref="A306:D306"/>
    <mergeCell ref="A2092:D2092"/>
    <mergeCell ref="A2093:D2093"/>
    <mergeCell ref="A128:D128"/>
    <mergeCell ref="A129:D129"/>
    <mergeCell ref="A131:D131"/>
    <mergeCell ref="A162:D162"/>
    <mergeCell ref="A359:D359"/>
    <mergeCell ref="A360:D360"/>
    <mergeCell ref="A361:D361"/>
    <mergeCell ref="A520:D520"/>
    <mergeCell ref="A521:D521"/>
    <mergeCell ref="A1869:D1869"/>
    <mergeCell ref="A1870:D1870"/>
    <mergeCell ref="A1926:D1926"/>
  </mergeCells>
  <pageMargins left="0.7" right="0.7" top="0.75" bottom="0.75" header="0.3" footer="0.3"/>
  <pageSetup paperSize="9" scale="77" orientation="portrait" r:id="rId1"/>
  <rowBreaks count="37" manualBreakCount="37">
    <brk id="41" max="16383" man="1"/>
    <brk id="85" max="16383" man="1"/>
    <brk id="125" max="16383" man="1"/>
    <brk id="158" max="16383" man="1"/>
    <brk id="190" max="16383" man="1"/>
    <brk id="243" max="4" man="1"/>
    <brk id="301" max="4" man="1"/>
    <brk id="357" max="4" man="1"/>
    <brk id="406" max="4" man="1"/>
    <brk id="462" max="16383" man="1"/>
    <brk id="517" max="4" man="1"/>
    <brk id="574" max="16383" man="1"/>
    <brk id="628" max="16383" man="1"/>
    <brk id="683" max="16383" man="1"/>
    <brk id="737" max="16383" man="1"/>
    <brk id="793" max="4" man="1"/>
    <brk id="847" max="16383" man="1"/>
    <brk id="901" max="4" man="1"/>
    <brk id="957" max="4" man="1"/>
    <brk id="1013" max="16383" man="1"/>
    <brk id="1127" max="4" man="1"/>
    <brk id="1185" max="16383" man="1"/>
    <brk id="1242" max="16383" man="1"/>
    <brk id="1298" max="4" man="1"/>
    <brk id="1473" max="16383" man="1"/>
    <brk id="1529" max="16383" man="1"/>
    <brk id="1586" max="16383" man="1"/>
    <brk id="1701" max="16383" man="1"/>
    <brk id="1757" max="16383" man="1"/>
    <brk id="1813" max="16383" man="1"/>
    <brk id="1866" max="16383" man="1"/>
    <brk id="1920" max="16383" man="1"/>
    <brk id="1977" max="4" man="1"/>
    <brk id="2032" max="16383" man="1"/>
    <brk id="2087" max="16383" man="1"/>
    <brk id="2143" max="16383" man="1"/>
    <brk id="219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opLeftCell="A14" workbookViewId="0">
      <selection activeCell="E33" sqref="E33"/>
    </sheetView>
  </sheetViews>
  <sheetFormatPr defaultRowHeight="15"/>
  <cols>
    <col min="2" max="2" width="23.7109375" customWidth="1"/>
    <col min="3" max="3" width="14.28515625" customWidth="1"/>
    <col min="4" max="4" width="15.5703125" customWidth="1"/>
    <col min="5" max="5" width="15.28515625" customWidth="1"/>
  </cols>
  <sheetData>
    <row r="1" spans="1:5">
      <c r="A1" t="s">
        <v>650</v>
      </c>
    </row>
    <row r="3" spans="1:5">
      <c r="C3" t="s">
        <v>652</v>
      </c>
      <c r="E3" t="s">
        <v>651</v>
      </c>
    </row>
    <row r="4" spans="1:5">
      <c r="A4">
        <v>110100</v>
      </c>
      <c r="B4" t="s">
        <v>653</v>
      </c>
      <c r="C4">
        <v>26510000</v>
      </c>
      <c r="E4">
        <v>31700000</v>
      </c>
    </row>
    <row r="5" spans="1:5">
      <c r="A5">
        <v>110150</v>
      </c>
      <c r="B5" t="s">
        <v>654</v>
      </c>
      <c r="C5">
        <v>4075000</v>
      </c>
      <c r="E5">
        <v>1260000</v>
      </c>
    </row>
    <row r="6" spans="1:5">
      <c r="A6">
        <v>115000</v>
      </c>
      <c r="B6" t="s">
        <v>655</v>
      </c>
      <c r="C6">
        <v>35000000</v>
      </c>
      <c r="E6">
        <v>0</v>
      </c>
    </row>
    <row r="7" spans="1:5">
      <c r="A7">
        <v>121101</v>
      </c>
      <c r="B7" t="s">
        <v>656</v>
      </c>
      <c r="C7">
        <v>37180000</v>
      </c>
      <c r="E7">
        <v>15031000</v>
      </c>
    </row>
    <row r="8" spans="1:5">
      <c r="A8">
        <v>121401</v>
      </c>
      <c r="B8" t="s">
        <v>657</v>
      </c>
      <c r="C8">
        <v>28855000</v>
      </c>
      <c r="E8">
        <v>4866500</v>
      </c>
    </row>
    <row r="9" spans="1:5">
      <c r="A9">
        <v>121551</v>
      </c>
      <c r="B9" t="s">
        <v>658</v>
      </c>
      <c r="C9">
        <v>7264500</v>
      </c>
      <c r="E9">
        <v>1515500</v>
      </c>
    </row>
    <row r="10" spans="1:5">
      <c r="A10">
        <v>121571</v>
      </c>
      <c r="B10" t="s">
        <v>659</v>
      </c>
      <c r="C10">
        <v>6535500</v>
      </c>
      <c r="E10">
        <v>1314500</v>
      </c>
    </row>
    <row r="11" spans="1:5">
      <c r="A11">
        <v>133101</v>
      </c>
      <c r="B11" t="s">
        <v>660</v>
      </c>
      <c r="C11">
        <v>4944500</v>
      </c>
      <c r="E11">
        <v>805500</v>
      </c>
    </row>
    <row r="12" spans="1:5">
      <c r="A12">
        <v>133102</v>
      </c>
      <c r="B12" t="s">
        <v>661</v>
      </c>
      <c r="C12">
        <v>5735500</v>
      </c>
      <c r="E12">
        <v>680000</v>
      </c>
    </row>
    <row r="13" spans="1:5">
      <c r="A13">
        <v>133103</v>
      </c>
      <c r="B13" t="s">
        <v>662</v>
      </c>
      <c r="C13">
        <v>8395000</v>
      </c>
      <c r="E13">
        <v>964500</v>
      </c>
    </row>
    <row r="14" spans="1:5">
      <c r="A14">
        <v>133104</v>
      </c>
      <c r="B14" t="s">
        <v>663</v>
      </c>
      <c r="C14">
        <v>14399000</v>
      </c>
      <c r="E14">
        <v>1177000</v>
      </c>
    </row>
    <row r="15" spans="1:5">
      <c r="A15">
        <v>133105</v>
      </c>
      <c r="B15" t="s">
        <v>664</v>
      </c>
      <c r="C15">
        <v>1870000</v>
      </c>
      <c r="E15">
        <v>389000</v>
      </c>
    </row>
    <row r="16" spans="1:5">
      <c r="A16">
        <v>133106</v>
      </c>
      <c r="B16" t="s">
        <v>665</v>
      </c>
      <c r="C16">
        <v>2612500</v>
      </c>
      <c r="E16">
        <v>891500</v>
      </c>
    </row>
    <row r="17" spans="1:5">
      <c r="A17">
        <v>133107</v>
      </c>
      <c r="B17" t="s">
        <v>666</v>
      </c>
      <c r="C17">
        <v>3469500</v>
      </c>
      <c r="E17">
        <v>335500</v>
      </c>
    </row>
    <row r="18" spans="1:5">
      <c r="A18">
        <v>133108</v>
      </c>
      <c r="B18" t="s">
        <v>671</v>
      </c>
      <c r="C18">
        <v>15791500</v>
      </c>
      <c r="E18">
        <v>383000</v>
      </c>
    </row>
    <row r="19" spans="1:5">
      <c r="A19">
        <v>133109</v>
      </c>
      <c r="B19" t="s">
        <v>670</v>
      </c>
      <c r="C19">
        <v>15368500</v>
      </c>
      <c r="E19">
        <v>731000</v>
      </c>
    </row>
    <row r="20" spans="1:5">
      <c r="A20">
        <v>133110</v>
      </c>
      <c r="B20" t="s">
        <v>669</v>
      </c>
      <c r="C20">
        <v>18349500</v>
      </c>
      <c r="E20">
        <v>2860000</v>
      </c>
    </row>
    <row r="21" spans="1:5">
      <c r="A21">
        <v>133111</v>
      </c>
      <c r="B21" t="s">
        <v>668</v>
      </c>
      <c r="C21">
        <v>291500</v>
      </c>
      <c r="E21">
        <v>446000</v>
      </c>
    </row>
    <row r="22" spans="1:5">
      <c r="A22">
        <v>133113</v>
      </c>
      <c r="B22" t="s">
        <v>667</v>
      </c>
      <c r="C22">
        <v>3630000</v>
      </c>
      <c r="E22">
        <v>2196000</v>
      </c>
    </row>
    <row r="24" spans="1:5">
      <c r="B24" t="s">
        <v>679</v>
      </c>
      <c r="C24">
        <v>600000</v>
      </c>
    </row>
    <row r="25" spans="1:5">
      <c r="B25" t="s">
        <v>672</v>
      </c>
      <c r="C25">
        <v>12500000</v>
      </c>
      <c r="D25" t="s">
        <v>676</v>
      </c>
      <c r="E25">
        <v>3800000</v>
      </c>
    </row>
    <row r="26" spans="1:5">
      <c r="B26" t="s">
        <v>673</v>
      </c>
      <c r="C26">
        <v>1500000</v>
      </c>
      <c r="D26" t="s">
        <v>677</v>
      </c>
      <c r="E26">
        <v>22400000</v>
      </c>
    </row>
    <row r="27" spans="1:5">
      <c r="B27" t="s">
        <v>674</v>
      </c>
      <c r="C27">
        <v>7000000</v>
      </c>
    </row>
    <row r="28" spans="1:5">
      <c r="B28" t="s">
        <v>675</v>
      </c>
      <c r="C28">
        <v>3000000</v>
      </c>
    </row>
    <row r="29" spans="1:5">
      <c r="B29">
        <v>150631</v>
      </c>
      <c r="C29">
        <v>33483000</v>
      </c>
    </row>
    <row r="31" spans="1:5">
      <c r="B31" s="217" t="s">
        <v>426</v>
      </c>
      <c r="C31" s="217">
        <f>SUM(C4:C30)</f>
        <v>298360000</v>
      </c>
      <c r="D31" s="217"/>
      <c r="E31" s="217"/>
    </row>
    <row r="32" spans="1:5">
      <c r="D32">
        <v>150627</v>
      </c>
      <c r="E32">
        <v>6253500</v>
      </c>
    </row>
    <row r="34" spans="2:6">
      <c r="B34" s="217" t="s">
        <v>678</v>
      </c>
      <c r="C34" s="217">
        <v>298360000</v>
      </c>
      <c r="D34" s="217"/>
      <c r="E34" s="217">
        <f>SUM(E4:E33)</f>
        <v>100000000</v>
      </c>
      <c r="F34" s="2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6"/>
  <sheetViews>
    <sheetView topLeftCell="A378" workbookViewId="0">
      <selection activeCell="D400" sqref="D400"/>
    </sheetView>
  </sheetViews>
  <sheetFormatPr defaultRowHeight="15"/>
  <cols>
    <col min="2" max="2" width="28" customWidth="1"/>
    <col min="3" max="3" width="23.85546875" customWidth="1"/>
    <col min="4" max="4" width="18" customWidth="1"/>
    <col min="5" max="5" width="19.7109375" customWidth="1"/>
    <col min="6" max="6" width="25.28515625" customWidth="1"/>
  </cols>
  <sheetData>
    <row r="1" spans="1:6">
      <c r="A1" s="269" t="s">
        <v>380</v>
      </c>
      <c r="B1" s="272" t="s">
        <v>381</v>
      </c>
      <c r="C1" s="269" t="s">
        <v>382</v>
      </c>
      <c r="D1" s="269" t="s">
        <v>383</v>
      </c>
      <c r="E1" s="269" t="s">
        <v>384</v>
      </c>
      <c r="F1" s="269" t="s">
        <v>385</v>
      </c>
    </row>
    <row r="2" spans="1:6">
      <c r="A2" s="270"/>
      <c r="B2" s="272"/>
      <c r="C2" s="270"/>
      <c r="D2" s="270"/>
      <c r="E2" s="270"/>
      <c r="F2" s="270"/>
    </row>
    <row r="3" spans="1:6">
      <c r="A3" s="271"/>
      <c r="B3" s="272"/>
      <c r="C3" s="271"/>
      <c r="D3" s="271"/>
      <c r="E3" s="271"/>
      <c r="F3" s="271"/>
    </row>
    <row r="4" spans="1:6">
      <c r="A4" s="136">
        <v>110150</v>
      </c>
      <c r="B4" s="137" t="s">
        <v>386</v>
      </c>
      <c r="C4" s="136"/>
      <c r="D4" s="136"/>
      <c r="E4" s="136"/>
      <c r="F4" s="138"/>
    </row>
    <row r="5" spans="1:6">
      <c r="A5" s="136"/>
      <c r="B5" s="139" t="s">
        <v>387</v>
      </c>
      <c r="C5" s="136"/>
      <c r="D5" s="136"/>
      <c r="E5" s="136"/>
      <c r="F5" s="138"/>
    </row>
    <row r="6" spans="1:6">
      <c r="A6" s="140">
        <v>1200</v>
      </c>
      <c r="B6" s="141" t="s">
        <v>388</v>
      </c>
      <c r="C6" s="136"/>
      <c r="D6" s="136"/>
      <c r="E6" s="136"/>
      <c r="F6" s="138"/>
    </row>
    <row r="7" spans="1:6">
      <c r="A7" s="136">
        <v>1201</v>
      </c>
      <c r="B7" s="139" t="s">
        <v>389</v>
      </c>
      <c r="C7" s="142">
        <v>280500</v>
      </c>
      <c r="D7" s="142">
        <v>0</v>
      </c>
      <c r="E7" s="142">
        <f>[1]Feeding!$I$279</f>
        <v>0</v>
      </c>
      <c r="F7" s="143">
        <f t="shared" ref="F7:F16" si="0">SUM(D7:E7)</f>
        <v>0</v>
      </c>
    </row>
    <row r="8" spans="1:6">
      <c r="A8" s="136">
        <v>1202</v>
      </c>
      <c r="B8" s="139" t="s">
        <v>390</v>
      </c>
      <c r="C8" s="142">
        <v>575300</v>
      </c>
      <c r="D8" s="142">
        <v>1061418</v>
      </c>
      <c r="E8" s="142">
        <f>[1]Feeding!$J$279</f>
        <v>57480</v>
      </c>
      <c r="F8" s="143">
        <f t="shared" si="0"/>
        <v>1118898</v>
      </c>
    </row>
    <row r="9" spans="1:6">
      <c r="A9" s="136">
        <v>1203</v>
      </c>
      <c r="B9" s="139" t="s">
        <v>391</v>
      </c>
      <c r="C9" s="142">
        <v>514800</v>
      </c>
      <c r="D9" s="142">
        <v>391296</v>
      </c>
      <c r="E9" s="142">
        <f>[1]Feeding!$K$279</f>
        <v>19277</v>
      </c>
      <c r="F9" s="143">
        <f t="shared" si="0"/>
        <v>410573</v>
      </c>
    </row>
    <row r="10" spans="1:6">
      <c r="A10" s="136">
        <v>1204</v>
      </c>
      <c r="B10" s="139" t="s">
        <v>392</v>
      </c>
      <c r="C10" s="142">
        <v>225500</v>
      </c>
      <c r="D10" s="142">
        <v>324498</v>
      </c>
      <c r="E10" s="142">
        <f>[1]Feeding!$L$279</f>
        <v>7488</v>
      </c>
      <c r="F10" s="143">
        <f t="shared" si="0"/>
        <v>331986</v>
      </c>
    </row>
    <row r="11" spans="1:6">
      <c r="A11" s="136">
        <v>1207</v>
      </c>
      <c r="B11" s="139" t="s">
        <v>393</v>
      </c>
      <c r="C11" s="142">
        <v>220000</v>
      </c>
      <c r="D11" s="142">
        <v>0</v>
      </c>
      <c r="E11" s="142">
        <f>[1]Feeding!$N$279</f>
        <v>0</v>
      </c>
      <c r="F11" s="143">
        <f t="shared" si="0"/>
        <v>0</v>
      </c>
    </row>
    <row r="12" spans="1:6">
      <c r="A12" s="136"/>
      <c r="B12" s="144" t="s">
        <v>245</v>
      </c>
      <c r="C12" s="145">
        <f>SUM(C7:C11)</f>
        <v>1816100</v>
      </c>
      <c r="D12" s="145">
        <v>1777212</v>
      </c>
      <c r="E12" s="145">
        <f>SUM(E7:E11)</f>
        <v>84245</v>
      </c>
      <c r="F12" s="146">
        <f t="shared" si="0"/>
        <v>1861457</v>
      </c>
    </row>
    <row r="13" spans="1:6">
      <c r="A13" s="136">
        <v>1300</v>
      </c>
      <c r="B13" s="139" t="s">
        <v>394</v>
      </c>
      <c r="C13" s="142">
        <v>75900</v>
      </c>
      <c r="D13" s="142">
        <v>64611</v>
      </c>
      <c r="E13" s="142">
        <f>[1]Feeding!$O$279</f>
        <v>0</v>
      </c>
      <c r="F13" s="143">
        <f t="shared" si="0"/>
        <v>64611</v>
      </c>
    </row>
    <row r="14" spans="1:6">
      <c r="A14" s="136">
        <v>1400</v>
      </c>
      <c r="B14" s="139" t="s">
        <v>395</v>
      </c>
      <c r="C14" s="142">
        <v>27500</v>
      </c>
      <c r="D14" s="142">
        <v>0</v>
      </c>
      <c r="E14" s="142">
        <f>[1]Feeding!$P$279</f>
        <v>0</v>
      </c>
      <c r="F14" s="143">
        <f t="shared" si="0"/>
        <v>0</v>
      </c>
    </row>
    <row r="15" spans="1:6">
      <c r="A15" s="136">
        <v>1500</v>
      </c>
      <c r="B15" s="139" t="s">
        <v>396</v>
      </c>
      <c r="C15" s="142">
        <v>27500</v>
      </c>
      <c r="D15" s="142">
        <v>0</v>
      </c>
      <c r="E15" s="147">
        <f>[1]Feeding!$Q$279</f>
        <v>0</v>
      </c>
      <c r="F15" s="143">
        <f t="shared" si="0"/>
        <v>0</v>
      </c>
    </row>
    <row r="16" spans="1:6">
      <c r="A16" s="136"/>
      <c r="B16" s="144"/>
      <c r="C16" s="145">
        <f>SUM(C13:C15)</f>
        <v>130900</v>
      </c>
      <c r="D16" s="145">
        <v>64611</v>
      </c>
      <c r="E16" s="145">
        <f>SUM(E13:E15)</f>
        <v>0</v>
      </c>
      <c r="F16" s="146">
        <f t="shared" si="0"/>
        <v>64611</v>
      </c>
    </row>
    <row r="17" spans="1:6">
      <c r="A17" s="136"/>
      <c r="B17" s="144" t="s">
        <v>248</v>
      </c>
      <c r="C17" s="145">
        <f>SUM(C12+C16)</f>
        <v>1947000</v>
      </c>
      <c r="D17" s="145">
        <v>1841823</v>
      </c>
      <c r="E17" s="145">
        <f>SUM(E12+E16)</f>
        <v>84245</v>
      </c>
      <c r="F17" s="145">
        <f>SUM(F12+F16)</f>
        <v>1926068</v>
      </c>
    </row>
    <row r="18" spans="1:6">
      <c r="A18" s="140">
        <v>2000</v>
      </c>
      <c r="B18" s="141" t="s">
        <v>397</v>
      </c>
      <c r="C18" s="136"/>
      <c r="D18" s="142"/>
      <c r="E18" s="142"/>
      <c r="F18" s="142"/>
    </row>
    <row r="19" spans="1:6">
      <c r="A19" s="136">
        <v>2200</v>
      </c>
      <c r="B19" s="139" t="s">
        <v>398</v>
      </c>
      <c r="C19" s="136"/>
      <c r="D19" s="142"/>
      <c r="E19" s="142"/>
      <c r="F19" s="142"/>
    </row>
    <row r="20" spans="1:6">
      <c r="A20" s="136">
        <v>2202</v>
      </c>
      <c r="B20" s="139" t="s">
        <v>399</v>
      </c>
      <c r="C20" s="142">
        <v>0</v>
      </c>
      <c r="D20" s="142">
        <v>0</v>
      </c>
      <c r="E20" s="142">
        <f>[1]Feeding!$Y$279</f>
        <v>0</v>
      </c>
      <c r="F20" s="143">
        <f>SUM(D20:E20)</f>
        <v>0</v>
      </c>
    </row>
    <row r="21" spans="1:6">
      <c r="A21" s="136">
        <v>2205</v>
      </c>
      <c r="B21" s="139" t="s">
        <v>400</v>
      </c>
      <c r="C21" s="142">
        <v>100000</v>
      </c>
      <c r="D21" s="142">
        <v>0</v>
      </c>
      <c r="E21" s="142">
        <f>[1]Feeding!$AB$279</f>
        <v>0</v>
      </c>
      <c r="F21" s="143">
        <f>SUM(D21:E21)</f>
        <v>0</v>
      </c>
    </row>
    <row r="22" spans="1:6">
      <c r="A22" s="136">
        <v>2206</v>
      </c>
      <c r="B22" s="139" t="s">
        <v>401</v>
      </c>
      <c r="C22" s="142">
        <v>20000</v>
      </c>
      <c r="D22" s="142">
        <v>7850</v>
      </c>
      <c r="E22" s="142">
        <f>[1]Feeding!$AC$279</f>
        <v>0</v>
      </c>
      <c r="F22" s="143">
        <f>SUM(D22:E22)</f>
        <v>7850</v>
      </c>
    </row>
    <row r="23" spans="1:6">
      <c r="A23" s="136">
        <v>2208</v>
      </c>
      <c r="B23" s="139" t="s">
        <v>402</v>
      </c>
      <c r="C23" s="142"/>
      <c r="D23" s="142"/>
      <c r="E23" s="142"/>
      <c r="F23" s="143"/>
    </row>
    <row r="24" spans="1:6">
      <c r="A24" s="136">
        <v>2209</v>
      </c>
      <c r="B24" s="139" t="s">
        <v>403</v>
      </c>
      <c r="C24" s="142"/>
      <c r="D24" s="142"/>
      <c r="E24" s="142"/>
      <c r="F24" s="143"/>
    </row>
    <row r="25" spans="1:6">
      <c r="A25" s="136">
        <v>2402</v>
      </c>
      <c r="B25" s="139" t="s">
        <v>404</v>
      </c>
      <c r="C25" s="142">
        <v>150000</v>
      </c>
      <c r="D25" s="142">
        <v>10987</v>
      </c>
      <c r="E25" s="142">
        <f>[1]Feeding!$AO$279</f>
        <v>0</v>
      </c>
      <c r="F25" s="143">
        <f>SUM(D25:E25)</f>
        <v>10987</v>
      </c>
    </row>
    <row r="26" spans="1:6">
      <c r="A26" s="136"/>
      <c r="B26" s="144" t="s">
        <v>405</v>
      </c>
      <c r="C26" s="145">
        <f>SUM(C20:C25)</f>
        <v>270000</v>
      </c>
      <c r="D26" s="145">
        <v>18837</v>
      </c>
      <c r="E26" s="145">
        <f>SUM(E20:E25)</f>
        <v>0</v>
      </c>
      <c r="F26" s="146">
        <f>SUM(D26:E26)</f>
        <v>18837</v>
      </c>
    </row>
    <row r="27" spans="1:6">
      <c r="A27" s="136">
        <v>4000</v>
      </c>
      <c r="B27" s="139" t="s">
        <v>406</v>
      </c>
      <c r="C27" s="136"/>
      <c r="D27" s="142"/>
      <c r="E27" s="142"/>
      <c r="F27" s="142"/>
    </row>
    <row r="28" spans="1:6">
      <c r="A28" s="136">
        <v>4003</v>
      </c>
      <c r="B28" s="139" t="s">
        <v>407</v>
      </c>
      <c r="C28" s="142">
        <v>100000</v>
      </c>
      <c r="D28" s="142">
        <v>0</v>
      </c>
      <c r="E28" s="142">
        <f>[1]Feeding!$BY$279</f>
        <v>0</v>
      </c>
      <c r="F28" s="143">
        <f t="shared" ref="F28:F33" si="1">SUM(D28:E28)</f>
        <v>0</v>
      </c>
    </row>
    <row r="29" spans="1:6">
      <c r="A29" s="136">
        <v>4006</v>
      </c>
      <c r="B29" s="139" t="s">
        <v>408</v>
      </c>
      <c r="C29" s="142"/>
      <c r="D29" s="142">
        <v>0</v>
      </c>
      <c r="E29" s="142">
        <f>[1]Feeding!$CA$279</f>
        <v>0</v>
      </c>
      <c r="F29" s="143">
        <f t="shared" si="1"/>
        <v>0</v>
      </c>
    </row>
    <row r="30" spans="1:6">
      <c r="A30" s="136">
        <v>4010</v>
      </c>
      <c r="B30" s="139" t="s">
        <v>409</v>
      </c>
      <c r="C30" s="142">
        <v>100000</v>
      </c>
      <c r="D30" s="142">
        <v>0</v>
      </c>
      <c r="E30" s="142">
        <f>[1]Feeding!$CC$279</f>
        <v>0</v>
      </c>
      <c r="F30" s="143">
        <f t="shared" si="1"/>
        <v>0</v>
      </c>
    </row>
    <row r="31" spans="1:6">
      <c r="A31" s="136"/>
      <c r="B31" s="139" t="s">
        <v>410</v>
      </c>
      <c r="C31" s="136"/>
      <c r="D31" s="142">
        <v>0</v>
      </c>
      <c r="E31" s="142"/>
      <c r="F31" s="143">
        <f t="shared" si="1"/>
        <v>0</v>
      </c>
    </row>
    <row r="32" spans="1:6">
      <c r="A32" s="136"/>
      <c r="B32" s="144" t="s">
        <v>411</v>
      </c>
      <c r="C32" s="145">
        <f>SUM(C28:C30)</f>
        <v>200000</v>
      </c>
      <c r="D32" s="145">
        <v>0</v>
      </c>
      <c r="E32" s="145">
        <f>SUM(E28:E30)</f>
        <v>0</v>
      </c>
      <c r="F32" s="146">
        <f t="shared" si="1"/>
        <v>0</v>
      </c>
    </row>
    <row r="33" spans="1:6" ht="15.75">
      <c r="A33" s="148"/>
      <c r="B33" s="149" t="s">
        <v>412</v>
      </c>
      <c r="C33" s="150">
        <f>SUM(C12+C16+C26+C32)</f>
        <v>2417000</v>
      </c>
      <c r="D33" s="150">
        <v>1860660</v>
      </c>
      <c r="E33" s="150">
        <f>SUM(E12+E16+E26+E32)</f>
        <v>84245</v>
      </c>
      <c r="F33" s="151">
        <f t="shared" si="1"/>
        <v>1944905</v>
      </c>
    </row>
    <row r="34" spans="1:6" ht="15.75">
      <c r="A34" s="152"/>
      <c r="B34" s="153"/>
      <c r="C34" s="154"/>
      <c r="D34" s="154"/>
      <c r="E34" s="154"/>
      <c r="F34" s="155"/>
    </row>
    <row r="35" spans="1:6" ht="15.75">
      <c r="A35" s="152"/>
      <c r="B35" s="153"/>
      <c r="C35" s="154"/>
      <c r="D35" s="154"/>
      <c r="E35" s="154"/>
      <c r="F35" s="155"/>
    </row>
    <row r="36" spans="1:6">
      <c r="A36" s="269" t="s">
        <v>380</v>
      </c>
      <c r="B36" s="272" t="s">
        <v>381</v>
      </c>
      <c r="C36" s="269" t="s">
        <v>382</v>
      </c>
      <c r="D36" s="269" t="s">
        <v>383</v>
      </c>
      <c r="E36" s="269" t="s">
        <v>384</v>
      </c>
      <c r="F36" s="269" t="s">
        <v>385</v>
      </c>
    </row>
    <row r="37" spans="1:6">
      <c r="A37" s="270"/>
      <c r="B37" s="272"/>
      <c r="C37" s="270"/>
      <c r="D37" s="270"/>
      <c r="E37" s="270"/>
      <c r="F37" s="270"/>
    </row>
    <row r="38" spans="1:6">
      <c r="A38" s="271"/>
      <c r="B38" s="272"/>
      <c r="C38" s="271"/>
      <c r="D38" s="271"/>
      <c r="E38" s="271"/>
      <c r="F38" s="271"/>
    </row>
    <row r="39" spans="1:6">
      <c r="A39" s="156"/>
      <c r="B39" s="157"/>
      <c r="C39" s="158"/>
      <c r="D39" s="158"/>
      <c r="E39" s="159"/>
      <c r="F39" s="159"/>
    </row>
    <row r="40" spans="1:6">
      <c r="A40" s="156">
        <v>115000</v>
      </c>
      <c r="B40" s="160" t="s">
        <v>413</v>
      </c>
      <c r="C40" s="158">
        <v>22000000</v>
      </c>
      <c r="D40" s="160">
        <v>25270995</v>
      </c>
      <c r="E40" s="147">
        <f>[1]Feeding!$E$2692</f>
        <v>4089792</v>
      </c>
      <c r="F40" s="161">
        <f>SUM(D40:E40)</f>
        <v>29360787</v>
      </c>
    </row>
    <row r="41" spans="1:6" ht="15.75">
      <c r="A41" s="148"/>
      <c r="B41" s="149"/>
      <c r="C41" s="150"/>
      <c r="D41" s="150"/>
      <c r="E41" s="150"/>
      <c r="F41" s="151"/>
    </row>
    <row r="42" spans="1:6" ht="15.75">
      <c r="A42" s="148"/>
      <c r="B42" s="149" t="s">
        <v>95</v>
      </c>
      <c r="C42" s="150">
        <v>22000000</v>
      </c>
      <c r="D42" s="150">
        <v>25270995</v>
      </c>
      <c r="E42" s="150">
        <f>SUM(E40:E41)</f>
        <v>4089792</v>
      </c>
      <c r="F42" s="151">
        <f>SUM(D42:E42)</f>
        <v>29360787</v>
      </c>
    </row>
    <row r="43" spans="1:6" ht="15.75">
      <c r="A43" s="152"/>
      <c r="B43" s="153"/>
      <c r="C43" s="154"/>
      <c r="D43" s="154"/>
      <c r="E43" s="154"/>
      <c r="F43" s="155"/>
    </row>
    <row r="44" spans="1:6">
      <c r="A44" s="162"/>
      <c r="B44" s="163"/>
      <c r="C44" s="162"/>
      <c r="D44" s="162"/>
      <c r="E44" s="164"/>
      <c r="F44" s="164"/>
    </row>
    <row r="45" spans="1:6">
      <c r="A45" s="269" t="s">
        <v>380</v>
      </c>
      <c r="B45" s="272" t="s">
        <v>381</v>
      </c>
      <c r="C45" s="269" t="s">
        <v>382</v>
      </c>
      <c r="D45" s="269" t="s">
        <v>383</v>
      </c>
      <c r="E45" s="269" t="s">
        <v>414</v>
      </c>
      <c r="F45" s="269" t="s">
        <v>385</v>
      </c>
    </row>
    <row r="46" spans="1:6">
      <c r="A46" s="270"/>
      <c r="B46" s="272"/>
      <c r="C46" s="270"/>
      <c r="D46" s="270"/>
      <c r="E46" s="270"/>
      <c r="F46" s="270"/>
    </row>
    <row r="47" spans="1:6">
      <c r="A47" s="271"/>
      <c r="B47" s="272"/>
      <c r="C47" s="271"/>
      <c r="D47" s="271"/>
      <c r="E47" s="271"/>
      <c r="F47" s="271"/>
    </row>
    <row r="48" spans="1:6">
      <c r="A48" s="156">
        <v>121101</v>
      </c>
      <c r="B48" s="157" t="s">
        <v>415</v>
      </c>
      <c r="C48" s="158"/>
      <c r="D48" s="158"/>
      <c r="E48" s="159"/>
      <c r="F48" s="159"/>
    </row>
    <row r="49" spans="1:6">
      <c r="A49" s="156">
        <v>1000</v>
      </c>
      <c r="B49" s="157" t="s">
        <v>416</v>
      </c>
      <c r="C49" s="158"/>
      <c r="D49" s="158"/>
      <c r="E49" s="159"/>
      <c r="F49" s="159"/>
    </row>
    <row r="50" spans="1:6">
      <c r="A50" s="148">
        <v>1100</v>
      </c>
      <c r="B50" s="165" t="s">
        <v>417</v>
      </c>
      <c r="C50" s="166"/>
      <c r="D50" s="166"/>
      <c r="E50" s="143"/>
      <c r="F50" s="143"/>
    </row>
    <row r="51" spans="1:6">
      <c r="A51" s="166">
        <v>1101</v>
      </c>
      <c r="B51" s="165" t="s">
        <v>418</v>
      </c>
      <c r="C51" s="167">
        <v>9350000</v>
      </c>
      <c r="D51" s="168">
        <v>9013955</v>
      </c>
      <c r="E51" s="168">
        <f>[1]Feeding!$F$490</f>
        <v>1330500</v>
      </c>
      <c r="F51" s="143">
        <f>SUM(D51:E51)</f>
        <v>10344455</v>
      </c>
    </row>
    <row r="52" spans="1:6">
      <c r="A52" s="166">
        <v>1102</v>
      </c>
      <c r="B52" s="165" t="s">
        <v>419</v>
      </c>
      <c r="C52" s="167">
        <v>6600000</v>
      </c>
      <c r="D52" s="168">
        <v>4643284</v>
      </c>
      <c r="E52" s="168">
        <f>[1]Feeding!$G$490</f>
        <v>159660</v>
      </c>
      <c r="F52" s="143">
        <f>SUM(D52:E52)</f>
        <v>4802944</v>
      </c>
    </row>
    <row r="53" spans="1:6">
      <c r="A53" s="166">
        <v>1103</v>
      </c>
      <c r="B53" s="165" t="s">
        <v>420</v>
      </c>
      <c r="C53" s="167">
        <v>3300000</v>
      </c>
      <c r="D53" s="168">
        <v>2277188</v>
      </c>
      <c r="E53" s="168">
        <f>[1]Feeding!$H$490</f>
        <v>325890</v>
      </c>
      <c r="F53" s="143">
        <f>SUM(D53:E53)</f>
        <v>2603078</v>
      </c>
    </row>
    <row r="54" spans="1:6">
      <c r="A54" s="166"/>
      <c r="B54" s="146" t="s">
        <v>421</v>
      </c>
      <c r="C54" s="169">
        <f>SUM(C51:C53)</f>
        <v>19250000</v>
      </c>
      <c r="D54" s="169">
        <v>15934427</v>
      </c>
      <c r="E54" s="169">
        <f>SUM(E51:E53)</f>
        <v>1816050</v>
      </c>
      <c r="F54" s="146">
        <f>SUM(D54:E54)</f>
        <v>17750477</v>
      </c>
    </row>
    <row r="55" spans="1:6">
      <c r="A55" s="166">
        <v>1200</v>
      </c>
      <c r="B55" s="165" t="s">
        <v>422</v>
      </c>
      <c r="C55" s="167"/>
      <c r="D55" s="168"/>
      <c r="E55" s="168"/>
      <c r="F55" s="168"/>
    </row>
    <row r="56" spans="1:6">
      <c r="A56" s="166">
        <v>1201</v>
      </c>
      <c r="B56" s="165" t="s">
        <v>389</v>
      </c>
      <c r="C56" s="167">
        <v>330000</v>
      </c>
      <c r="D56" s="168">
        <v>0</v>
      </c>
      <c r="E56" s="168">
        <f>[1]Feeding!$I$490</f>
        <v>0</v>
      </c>
      <c r="F56" s="143">
        <f t="shared" ref="F56:F66" si="2">SUM(D56:E56)</f>
        <v>0</v>
      </c>
    </row>
    <row r="57" spans="1:6">
      <c r="A57" s="166">
        <v>1202</v>
      </c>
      <c r="B57" s="165" t="s">
        <v>423</v>
      </c>
      <c r="C57" s="167">
        <v>3850000</v>
      </c>
      <c r="D57" s="168">
        <v>4066882</v>
      </c>
      <c r="E57" s="168">
        <f>[1]Feeding!$J$490</f>
        <v>411737</v>
      </c>
      <c r="F57" s="143">
        <f t="shared" si="2"/>
        <v>4478619</v>
      </c>
    </row>
    <row r="58" spans="1:6">
      <c r="A58" s="166">
        <v>1203</v>
      </c>
      <c r="B58" s="165" t="s">
        <v>391</v>
      </c>
      <c r="C58" s="167">
        <v>1760000</v>
      </c>
      <c r="D58" s="168">
        <v>1170336</v>
      </c>
      <c r="E58" s="168">
        <f>[1]Feeding!$K$490</f>
        <v>113090</v>
      </c>
      <c r="F58" s="143">
        <f t="shared" si="2"/>
        <v>1283426</v>
      </c>
    </row>
    <row r="59" spans="1:6">
      <c r="A59" s="166">
        <v>1204</v>
      </c>
      <c r="B59" s="165" t="s">
        <v>420</v>
      </c>
      <c r="C59" s="167">
        <v>1650000</v>
      </c>
      <c r="D59" s="168">
        <v>1066099</v>
      </c>
      <c r="E59" s="168">
        <f>[1]Feeding!$L$490</f>
        <v>112444</v>
      </c>
      <c r="F59" s="143">
        <f t="shared" si="2"/>
        <v>1178543</v>
      </c>
    </row>
    <row r="60" spans="1:6">
      <c r="A60" s="166">
        <v>1207</v>
      </c>
      <c r="B60" s="165" t="s">
        <v>393</v>
      </c>
      <c r="C60" s="167">
        <v>330000</v>
      </c>
      <c r="D60" s="168">
        <v>0</v>
      </c>
      <c r="E60" s="168">
        <f>[1]Feeding!$N$490</f>
        <v>0</v>
      </c>
      <c r="F60" s="143">
        <f t="shared" si="2"/>
        <v>0</v>
      </c>
    </row>
    <row r="61" spans="1:6">
      <c r="A61" s="166"/>
      <c r="B61" s="146" t="s">
        <v>424</v>
      </c>
      <c r="C61" s="169">
        <f>SUM(C56:C60)</f>
        <v>7920000</v>
      </c>
      <c r="D61" s="168">
        <v>6303317</v>
      </c>
      <c r="E61" s="169">
        <f>SUM(E56:E60)</f>
        <v>637271</v>
      </c>
      <c r="F61" s="146">
        <f t="shared" si="2"/>
        <v>6940588</v>
      </c>
    </row>
    <row r="62" spans="1:6">
      <c r="A62" s="166">
        <v>1300</v>
      </c>
      <c r="B62" s="165" t="s">
        <v>394</v>
      </c>
      <c r="C62" s="168">
        <v>440000</v>
      </c>
      <c r="D62" s="168">
        <v>267757</v>
      </c>
      <c r="E62" s="168">
        <f>[1]Feeding!$O$490</f>
        <v>0</v>
      </c>
      <c r="F62" s="143">
        <f t="shared" si="2"/>
        <v>267757</v>
      </c>
    </row>
    <row r="63" spans="1:6">
      <c r="A63" s="166">
        <v>1400</v>
      </c>
      <c r="B63" s="165" t="s">
        <v>395</v>
      </c>
      <c r="C63" s="168">
        <v>275000</v>
      </c>
      <c r="D63" s="168">
        <v>942</v>
      </c>
      <c r="E63" s="168">
        <f>[1]Feeding!$P$490</f>
        <v>0</v>
      </c>
      <c r="F63" s="143">
        <f t="shared" si="2"/>
        <v>942</v>
      </c>
    </row>
    <row r="64" spans="1:6">
      <c r="A64" s="166">
        <v>1500</v>
      </c>
      <c r="B64" s="165" t="s">
        <v>396</v>
      </c>
      <c r="C64" s="168">
        <v>165000</v>
      </c>
      <c r="D64" s="168">
        <v>0</v>
      </c>
      <c r="E64" s="168">
        <f>[1]Feeding!$Q$490</f>
        <v>0</v>
      </c>
      <c r="F64" s="143">
        <f t="shared" si="2"/>
        <v>0</v>
      </c>
    </row>
    <row r="65" spans="1:6">
      <c r="A65" s="166">
        <v>1600</v>
      </c>
      <c r="B65" s="165" t="s">
        <v>425</v>
      </c>
      <c r="C65" s="168">
        <v>440000</v>
      </c>
      <c r="D65" s="168">
        <v>0</v>
      </c>
      <c r="E65" s="168">
        <f>[1]Feeding!$R$490</f>
        <v>0</v>
      </c>
      <c r="F65" s="143">
        <f t="shared" si="2"/>
        <v>0</v>
      </c>
    </row>
    <row r="66" spans="1:6">
      <c r="A66" s="166"/>
      <c r="B66" s="146" t="s">
        <v>426</v>
      </c>
      <c r="C66" s="169">
        <f>SUM(C62:C65)</f>
        <v>1320000</v>
      </c>
      <c r="D66" s="168">
        <v>268699</v>
      </c>
      <c r="E66" s="169">
        <f>SUM(E62:E65)</f>
        <v>0</v>
      </c>
      <c r="F66" s="146">
        <f t="shared" si="2"/>
        <v>268699</v>
      </c>
    </row>
    <row r="67" spans="1:6">
      <c r="A67" s="166"/>
      <c r="B67" s="146" t="s">
        <v>427</v>
      </c>
      <c r="C67" s="169">
        <f>SUM(C54+C61+C66)</f>
        <v>28490000</v>
      </c>
      <c r="D67" s="168">
        <v>22506443</v>
      </c>
      <c r="E67" s="169">
        <f>SUM(E54+E61+E66)</f>
        <v>2453321</v>
      </c>
      <c r="F67" s="169">
        <f>SUM(F54+F61+F66)</f>
        <v>24959764</v>
      </c>
    </row>
    <row r="68" spans="1:6">
      <c r="A68" s="166">
        <v>2000</v>
      </c>
      <c r="B68" s="165" t="s">
        <v>428</v>
      </c>
      <c r="C68" s="170"/>
      <c r="D68" s="168"/>
      <c r="E68" s="168"/>
      <c r="F68" s="168"/>
    </row>
    <row r="69" spans="1:6">
      <c r="A69" s="166">
        <v>2100</v>
      </c>
      <c r="B69" s="165" t="s">
        <v>429</v>
      </c>
      <c r="C69" s="170"/>
      <c r="D69" s="168"/>
      <c r="E69" s="168"/>
      <c r="F69" s="168"/>
    </row>
    <row r="70" spans="1:6">
      <c r="A70" s="166">
        <v>2101</v>
      </c>
      <c r="B70" s="165" t="s">
        <v>430</v>
      </c>
      <c r="C70" s="168">
        <v>1200000</v>
      </c>
      <c r="D70" s="168">
        <v>1188709</v>
      </c>
      <c r="E70" s="168">
        <f>[1]Feeding!$T$490</f>
        <v>0</v>
      </c>
      <c r="F70" s="143">
        <f>SUM(D70:E70)</f>
        <v>1188709</v>
      </c>
    </row>
    <row r="71" spans="1:6">
      <c r="A71" s="166">
        <v>2109</v>
      </c>
      <c r="B71" s="165" t="s">
        <v>431</v>
      </c>
      <c r="C71" s="168">
        <v>1000000</v>
      </c>
      <c r="D71" s="168">
        <v>1129516</v>
      </c>
      <c r="E71" s="168">
        <f>[1]Feeding!$V$490</f>
        <v>0</v>
      </c>
      <c r="F71" s="143">
        <f>SUM(D71:E71)</f>
        <v>1129516</v>
      </c>
    </row>
    <row r="72" spans="1:6" ht="25.5">
      <c r="A72" s="166">
        <v>2111</v>
      </c>
      <c r="B72" s="165" t="s">
        <v>432</v>
      </c>
      <c r="C72" s="168">
        <v>300000</v>
      </c>
      <c r="D72" s="168">
        <v>0</v>
      </c>
      <c r="E72" s="168">
        <f>[1]Feeding!$X$490</f>
        <v>0</v>
      </c>
      <c r="F72" s="143">
        <f>SUM(D72:E72)</f>
        <v>0</v>
      </c>
    </row>
    <row r="73" spans="1:6">
      <c r="A73" s="148">
        <v>2200</v>
      </c>
      <c r="B73" s="171" t="s">
        <v>398</v>
      </c>
      <c r="C73" s="170"/>
      <c r="D73" s="168"/>
      <c r="E73" s="168"/>
      <c r="F73" s="168"/>
    </row>
    <row r="74" spans="1:6">
      <c r="A74" s="166">
        <v>2202</v>
      </c>
      <c r="B74" s="165" t="s">
        <v>399</v>
      </c>
      <c r="C74" s="168">
        <v>5000000</v>
      </c>
      <c r="D74" s="168">
        <v>5104032</v>
      </c>
      <c r="E74" s="168">
        <f>[1]Feeding!$Y$490</f>
        <v>385291</v>
      </c>
      <c r="F74" s="143">
        <f t="shared" ref="F74:F83" si="3">SUM(D74:E74)</f>
        <v>5489323</v>
      </c>
    </row>
    <row r="75" spans="1:6">
      <c r="A75" s="166">
        <v>2203</v>
      </c>
      <c r="B75" s="165" t="s">
        <v>433</v>
      </c>
      <c r="C75" s="168">
        <v>1400000</v>
      </c>
      <c r="D75" s="168">
        <v>1323643</v>
      </c>
      <c r="E75" s="168">
        <f>[1]Feeding!$Z$490</f>
        <v>0</v>
      </c>
      <c r="F75" s="143">
        <f t="shared" si="3"/>
        <v>1323643</v>
      </c>
    </row>
    <row r="76" spans="1:6">
      <c r="A76" s="166">
        <v>2204</v>
      </c>
      <c r="B76" s="165" t="s">
        <v>434</v>
      </c>
      <c r="C76" s="168">
        <v>10000</v>
      </c>
      <c r="D76" s="168">
        <v>5000</v>
      </c>
      <c r="E76" s="168">
        <f>[1]Feeding!$AA$490</f>
        <v>0</v>
      </c>
      <c r="F76" s="143">
        <f t="shared" si="3"/>
        <v>5000</v>
      </c>
    </row>
    <row r="77" spans="1:6">
      <c r="A77" s="166">
        <v>2205</v>
      </c>
      <c r="B77" s="165" t="s">
        <v>400</v>
      </c>
      <c r="C77" s="168">
        <v>165000</v>
      </c>
      <c r="D77" s="168">
        <v>19764</v>
      </c>
      <c r="E77" s="168">
        <f>[1]Feeding!$AB$490</f>
        <v>0</v>
      </c>
      <c r="F77" s="143">
        <f t="shared" si="3"/>
        <v>19764</v>
      </c>
    </row>
    <row r="78" spans="1:6">
      <c r="A78" s="166">
        <v>2206</v>
      </c>
      <c r="B78" s="165" t="s">
        <v>401</v>
      </c>
      <c r="C78" s="168">
        <v>100000</v>
      </c>
      <c r="D78" s="168">
        <v>98786</v>
      </c>
      <c r="E78" s="168">
        <f>[1]Feeding!$AC$490</f>
        <v>0</v>
      </c>
      <c r="F78" s="143">
        <f t="shared" si="3"/>
        <v>98786</v>
      </c>
    </row>
    <row r="79" spans="1:6">
      <c r="A79" s="166">
        <v>2207</v>
      </c>
      <c r="B79" s="165" t="s">
        <v>435</v>
      </c>
      <c r="C79" s="168">
        <v>10000</v>
      </c>
      <c r="D79" s="168">
        <v>0</v>
      </c>
      <c r="E79" s="168">
        <f>[1]Feeding!$AD$490</f>
        <v>0</v>
      </c>
      <c r="F79" s="143">
        <f t="shared" si="3"/>
        <v>0</v>
      </c>
    </row>
    <row r="80" spans="1:6" ht="25.5">
      <c r="A80" s="166">
        <v>2208</v>
      </c>
      <c r="B80" s="165" t="s">
        <v>402</v>
      </c>
      <c r="C80" s="168">
        <v>100000</v>
      </c>
      <c r="D80" s="168">
        <v>13549</v>
      </c>
      <c r="E80" s="168">
        <f>[1]Feeding!$AE$490</f>
        <v>0</v>
      </c>
      <c r="F80" s="143">
        <f t="shared" si="3"/>
        <v>13549</v>
      </c>
    </row>
    <row r="81" spans="1:6">
      <c r="A81" s="166">
        <v>2209</v>
      </c>
      <c r="B81" s="165" t="s">
        <v>403</v>
      </c>
      <c r="C81" s="168">
        <v>50000</v>
      </c>
      <c r="D81" s="168">
        <v>9034</v>
      </c>
      <c r="E81" s="168">
        <f>[1]Feeding!$AF$490</f>
        <v>200</v>
      </c>
      <c r="F81" s="143">
        <f t="shared" si="3"/>
        <v>9234</v>
      </c>
    </row>
    <row r="82" spans="1:6">
      <c r="A82" s="166">
        <v>2210</v>
      </c>
      <c r="B82" s="165" t="s">
        <v>436</v>
      </c>
      <c r="C82" s="168">
        <v>650000</v>
      </c>
      <c r="D82" s="168">
        <v>41250</v>
      </c>
      <c r="E82" s="168">
        <f>[1]Feeding!$AG$490</f>
        <v>0</v>
      </c>
      <c r="F82" s="143">
        <f t="shared" si="3"/>
        <v>41250</v>
      </c>
    </row>
    <row r="83" spans="1:6">
      <c r="A83" s="166">
        <v>2217</v>
      </c>
      <c r="B83" s="165" t="s">
        <v>437</v>
      </c>
      <c r="C83" s="168">
        <v>15000</v>
      </c>
      <c r="D83" s="168">
        <v>2000</v>
      </c>
      <c r="E83" s="168">
        <f>[1]Feeding!$AI$490</f>
        <v>0</v>
      </c>
      <c r="F83" s="143">
        <f t="shared" si="3"/>
        <v>2000</v>
      </c>
    </row>
    <row r="84" spans="1:6">
      <c r="A84" s="148">
        <v>2300</v>
      </c>
      <c r="B84" s="171" t="s">
        <v>438</v>
      </c>
      <c r="C84" s="170"/>
      <c r="D84" s="168"/>
      <c r="E84" s="168"/>
      <c r="F84" s="168"/>
    </row>
    <row r="85" spans="1:6" ht="25.5">
      <c r="A85" s="166">
        <v>2301</v>
      </c>
      <c r="B85" s="165" t="s">
        <v>439</v>
      </c>
      <c r="C85" s="168">
        <v>385000</v>
      </c>
      <c r="D85" s="168">
        <v>114341</v>
      </c>
      <c r="E85" s="168">
        <f>[1]Feeding!$AJ$490</f>
        <v>850</v>
      </c>
      <c r="F85" s="143">
        <f>SUM(D85:E85)</f>
        <v>115191</v>
      </c>
    </row>
    <row r="86" spans="1:6">
      <c r="A86" s="166">
        <v>2302</v>
      </c>
      <c r="B86" s="165" t="s">
        <v>440</v>
      </c>
      <c r="C86" s="168">
        <v>500000</v>
      </c>
      <c r="D86" s="168">
        <v>255400</v>
      </c>
      <c r="E86" s="168">
        <f>[1]Feeding!$AK$490</f>
        <v>0</v>
      </c>
      <c r="F86" s="143">
        <f>SUM(D86:E86)</f>
        <v>255400</v>
      </c>
    </row>
    <row r="87" spans="1:6">
      <c r="A87" s="166">
        <v>2305</v>
      </c>
      <c r="B87" s="165" t="s">
        <v>441</v>
      </c>
      <c r="C87" s="168">
        <v>110000</v>
      </c>
      <c r="D87" s="168">
        <v>16650</v>
      </c>
      <c r="E87" s="168">
        <f>[1]Feeding!$AL$490</f>
        <v>0</v>
      </c>
      <c r="F87" s="143">
        <f>SUM(D87:E87)</f>
        <v>16650</v>
      </c>
    </row>
    <row r="88" spans="1:6">
      <c r="A88" s="166">
        <v>2306</v>
      </c>
      <c r="B88" s="165" t="s">
        <v>442</v>
      </c>
      <c r="C88" s="168">
        <v>220000</v>
      </c>
      <c r="D88" s="168">
        <v>160315</v>
      </c>
      <c r="E88" s="168">
        <f>[1]Feeding!$AM$490</f>
        <v>0</v>
      </c>
      <c r="F88" s="143">
        <f>SUM(D88:E88)</f>
        <v>160315</v>
      </c>
    </row>
    <row r="89" spans="1:6">
      <c r="A89" s="148">
        <v>2400</v>
      </c>
      <c r="B89" s="171" t="s">
        <v>443</v>
      </c>
      <c r="C89" s="170"/>
      <c r="D89" s="168"/>
      <c r="E89" s="168"/>
      <c r="F89" s="168"/>
    </row>
    <row r="90" spans="1:6">
      <c r="A90" s="166">
        <v>2402</v>
      </c>
      <c r="B90" s="165" t="s">
        <v>404</v>
      </c>
      <c r="C90" s="168">
        <v>700000</v>
      </c>
      <c r="D90" s="168">
        <v>128365</v>
      </c>
      <c r="E90" s="168">
        <f>[1]Feeding!$AO$490</f>
        <v>0</v>
      </c>
      <c r="F90" s="143">
        <f>SUM(D90:E90)</f>
        <v>128365</v>
      </c>
    </row>
    <row r="91" spans="1:6">
      <c r="A91" s="166">
        <v>2403</v>
      </c>
      <c r="B91" s="165" t="s">
        <v>444</v>
      </c>
      <c r="C91" s="168"/>
      <c r="D91" s="168">
        <v>0</v>
      </c>
      <c r="E91" s="168">
        <f>[1]Feeding!$AP$490</f>
        <v>0</v>
      </c>
      <c r="F91" s="143">
        <f>SUM(D91:E91)</f>
        <v>0</v>
      </c>
    </row>
    <row r="92" spans="1:6">
      <c r="A92" s="166">
        <v>2404</v>
      </c>
      <c r="B92" s="165" t="s">
        <v>445</v>
      </c>
      <c r="C92" s="168">
        <v>300000</v>
      </c>
      <c r="D92" s="168">
        <v>120823</v>
      </c>
      <c r="E92" s="168">
        <f>[1]Feeding!$AQ$490</f>
        <v>0</v>
      </c>
      <c r="F92" s="143">
        <f>SUM(D92:E92)</f>
        <v>120823</v>
      </c>
    </row>
    <row r="93" spans="1:6">
      <c r="A93" s="166">
        <v>2405</v>
      </c>
      <c r="B93" s="165" t="s">
        <v>446</v>
      </c>
      <c r="C93" s="168"/>
      <c r="D93" s="168">
        <v>0</v>
      </c>
      <c r="E93" s="168">
        <f>[1]Feeding!$AR$490</f>
        <v>0</v>
      </c>
      <c r="F93" s="143">
        <f>SUM(D93:E93)</f>
        <v>0</v>
      </c>
    </row>
    <row r="94" spans="1:6">
      <c r="A94" s="166">
        <v>2408</v>
      </c>
      <c r="B94" s="165" t="s">
        <v>447</v>
      </c>
      <c r="C94" s="168">
        <v>1000000</v>
      </c>
      <c r="D94" s="168">
        <v>532606</v>
      </c>
      <c r="E94" s="168">
        <f>[1]Feeding!$AS$490</f>
        <v>3700</v>
      </c>
      <c r="F94" s="143">
        <f>SUM(D94:E94)</f>
        <v>536306</v>
      </c>
    </row>
    <row r="95" spans="1:6">
      <c r="A95" s="148">
        <v>2500</v>
      </c>
      <c r="B95" s="171" t="s">
        <v>448</v>
      </c>
      <c r="C95" s="168"/>
      <c r="D95" s="168"/>
      <c r="E95" s="168"/>
      <c r="F95" s="168"/>
    </row>
    <row r="96" spans="1:6">
      <c r="A96" s="166">
        <v>2501</v>
      </c>
      <c r="B96" s="165" t="s">
        <v>449</v>
      </c>
      <c r="C96" s="168"/>
      <c r="D96" s="168">
        <v>0</v>
      </c>
      <c r="E96" s="168">
        <f>[1]Feeding!$AU$490</f>
        <v>0</v>
      </c>
      <c r="F96" s="143">
        <f>SUM(D96:E96)</f>
        <v>0</v>
      </c>
    </row>
    <row r="97" spans="1:6">
      <c r="A97" s="166">
        <v>2502</v>
      </c>
      <c r="B97" s="165" t="s">
        <v>450</v>
      </c>
      <c r="C97" s="168"/>
      <c r="D97" s="168">
        <v>0</v>
      </c>
      <c r="E97" s="168">
        <f>[1]Feeding!$AV$490</f>
        <v>0</v>
      </c>
      <c r="F97" s="143">
        <f>SUM(D97:E97)</f>
        <v>0</v>
      </c>
    </row>
    <row r="98" spans="1:6" ht="25.5">
      <c r="A98" s="166">
        <v>2509</v>
      </c>
      <c r="B98" s="165" t="s">
        <v>451</v>
      </c>
      <c r="C98" s="168"/>
      <c r="D98" s="168">
        <v>0</v>
      </c>
      <c r="E98" s="168">
        <f>[1]Feeding!$AW$490</f>
        <v>0</v>
      </c>
      <c r="F98" s="143">
        <f>SUM(D98:E98)</f>
        <v>0</v>
      </c>
    </row>
    <row r="99" spans="1:6">
      <c r="A99" s="166">
        <v>2510</v>
      </c>
      <c r="B99" s="165" t="s">
        <v>452</v>
      </c>
      <c r="C99" s="168"/>
      <c r="D99" s="168">
        <v>0</v>
      </c>
      <c r="E99" s="168">
        <f>[1]Feeding!$AX$490</f>
        <v>0</v>
      </c>
      <c r="F99" s="143">
        <f>SUM(D99:E99)</f>
        <v>0</v>
      </c>
    </row>
    <row r="100" spans="1:6">
      <c r="A100" s="148">
        <v>2600</v>
      </c>
      <c r="B100" s="171" t="s">
        <v>453</v>
      </c>
      <c r="C100" s="170"/>
      <c r="D100" s="168"/>
      <c r="E100" s="168"/>
      <c r="F100" s="168"/>
    </row>
    <row r="101" spans="1:6">
      <c r="A101" s="166">
        <v>2601</v>
      </c>
      <c r="B101" s="165" t="s">
        <v>454</v>
      </c>
      <c r="C101" s="168">
        <v>275000</v>
      </c>
      <c r="D101" s="168">
        <v>0</v>
      </c>
      <c r="E101" s="168">
        <f>[1]Feeding!$AZ$490</f>
        <v>0</v>
      </c>
      <c r="F101" s="143">
        <f>SUM(D101:E101)</f>
        <v>0</v>
      </c>
    </row>
    <row r="102" spans="1:6">
      <c r="A102" s="166">
        <v>2603</v>
      </c>
      <c r="B102" s="165" t="s">
        <v>455</v>
      </c>
      <c r="C102" s="168">
        <v>110000</v>
      </c>
      <c r="D102" s="168">
        <v>27082</v>
      </c>
      <c r="E102" s="168">
        <f>[1]Feeding!$BB$490</f>
        <v>0</v>
      </c>
      <c r="F102" s="143">
        <f>SUM(D102:E102)</f>
        <v>27082</v>
      </c>
    </row>
    <row r="103" spans="1:6">
      <c r="A103" s="166">
        <v>2608</v>
      </c>
      <c r="B103" s="165" t="s">
        <v>456</v>
      </c>
      <c r="C103" s="168">
        <v>200000</v>
      </c>
      <c r="D103" s="168">
        <v>680</v>
      </c>
      <c r="E103" s="168">
        <f>[1]Feeding!$BD$490</f>
        <v>0</v>
      </c>
      <c r="F103" s="143">
        <f>SUM(D103:E103)</f>
        <v>680</v>
      </c>
    </row>
    <row r="104" spans="1:6">
      <c r="A104" s="166">
        <v>2703</v>
      </c>
      <c r="B104" s="165" t="s">
        <v>457</v>
      </c>
      <c r="C104" s="168">
        <v>25000</v>
      </c>
      <c r="D104" s="168">
        <v>0</v>
      </c>
      <c r="E104" s="168">
        <f>[1]Feeding!$BG$490</f>
        <v>0</v>
      </c>
      <c r="F104" s="143">
        <f>SUM(D104:E104)</f>
        <v>0</v>
      </c>
    </row>
    <row r="105" spans="1:6">
      <c r="A105" s="148">
        <v>2800</v>
      </c>
      <c r="B105" s="171" t="s">
        <v>458</v>
      </c>
      <c r="C105" s="168"/>
      <c r="D105" s="168"/>
      <c r="E105" s="168"/>
      <c r="F105" s="168"/>
    </row>
    <row r="106" spans="1:6">
      <c r="A106" s="166">
        <v>2801</v>
      </c>
      <c r="B106" s="165" t="s">
        <v>459</v>
      </c>
      <c r="C106" s="168">
        <v>30000</v>
      </c>
      <c r="D106" s="168">
        <v>0</v>
      </c>
      <c r="E106" s="168">
        <f>[1]Feeding!$BH$490</f>
        <v>0</v>
      </c>
      <c r="F106" s="143">
        <f>SUM(D106:E106)</f>
        <v>0</v>
      </c>
    </row>
    <row r="107" spans="1:6">
      <c r="A107" s="166">
        <v>2807</v>
      </c>
      <c r="B107" s="165" t="s">
        <v>460</v>
      </c>
      <c r="C107" s="168">
        <v>25000</v>
      </c>
      <c r="D107" s="168">
        <v>0</v>
      </c>
      <c r="E107" s="168">
        <f>[1]Feeding!$BI$490</f>
        <v>0</v>
      </c>
      <c r="F107" s="143">
        <f>SUM(D107:E107)</f>
        <v>0</v>
      </c>
    </row>
    <row r="108" spans="1:6">
      <c r="A108" s="166"/>
      <c r="B108" s="146" t="s">
        <v>60</v>
      </c>
      <c r="C108" s="169">
        <f>SUM(C70:C107)</f>
        <v>13880000</v>
      </c>
      <c r="D108" s="168">
        <v>10291545</v>
      </c>
      <c r="E108" s="169">
        <f>SUM(E70:E107)</f>
        <v>390041</v>
      </c>
      <c r="F108" s="146">
        <f>SUM(D108:E108)</f>
        <v>10681586</v>
      </c>
    </row>
    <row r="109" spans="1:6">
      <c r="A109" s="148">
        <v>3000</v>
      </c>
      <c r="B109" s="171" t="s">
        <v>461</v>
      </c>
      <c r="C109" s="170"/>
      <c r="D109" s="168"/>
      <c r="E109" s="168"/>
      <c r="F109" s="168"/>
    </row>
    <row r="110" spans="1:6">
      <c r="A110" s="148">
        <v>3100</v>
      </c>
      <c r="B110" s="171" t="s">
        <v>404</v>
      </c>
      <c r="C110" s="170"/>
      <c r="D110" s="168"/>
      <c r="E110" s="168"/>
      <c r="F110" s="168"/>
    </row>
    <row r="111" spans="1:6" ht="25.5">
      <c r="A111" s="166">
        <v>3101</v>
      </c>
      <c r="B111" s="165" t="s">
        <v>462</v>
      </c>
      <c r="C111" s="168">
        <v>20000</v>
      </c>
      <c r="D111" s="168">
        <v>2402</v>
      </c>
      <c r="E111" s="168">
        <f>[1]Feeding!$BJ$490</f>
        <v>0</v>
      </c>
      <c r="F111" s="143">
        <f t="shared" ref="F111:F120" si="4">SUM(D111:E111)</f>
        <v>2402</v>
      </c>
    </row>
    <row r="112" spans="1:6">
      <c r="A112" s="166">
        <v>3102</v>
      </c>
      <c r="B112" s="165" t="s">
        <v>463</v>
      </c>
      <c r="C112" s="168">
        <v>200000</v>
      </c>
      <c r="D112" s="168">
        <v>0</v>
      </c>
      <c r="E112" s="168">
        <f>[1]Feeding!$BK$490</f>
        <v>0</v>
      </c>
      <c r="F112" s="143">
        <f t="shared" si="4"/>
        <v>0</v>
      </c>
    </row>
    <row r="113" spans="1:6" ht="25.5">
      <c r="A113" s="166">
        <v>3103</v>
      </c>
      <c r="B113" s="165" t="s">
        <v>464</v>
      </c>
      <c r="C113" s="168">
        <v>110000</v>
      </c>
      <c r="D113" s="168">
        <v>6500</v>
      </c>
      <c r="E113" s="168">
        <f>[1]Feeding!$BL$490</f>
        <v>0</v>
      </c>
      <c r="F113" s="143">
        <f t="shared" si="4"/>
        <v>6500</v>
      </c>
    </row>
    <row r="114" spans="1:6" ht="25.5">
      <c r="A114" s="166">
        <v>3104</v>
      </c>
      <c r="B114" s="165" t="s">
        <v>465</v>
      </c>
      <c r="C114" s="168">
        <v>60000</v>
      </c>
      <c r="D114" s="168">
        <v>0</v>
      </c>
      <c r="E114" s="168">
        <f>[1]Feeding!$BM$490</f>
        <v>0</v>
      </c>
      <c r="F114" s="143">
        <f t="shared" si="4"/>
        <v>0</v>
      </c>
    </row>
    <row r="115" spans="1:6">
      <c r="A115" s="166">
        <v>3105</v>
      </c>
      <c r="B115" s="165" t="s">
        <v>466</v>
      </c>
      <c r="C115" s="168">
        <v>100000</v>
      </c>
      <c r="D115" s="168">
        <v>0</v>
      </c>
      <c r="E115" s="168">
        <f>[1]Feeding!$BN$490</f>
        <v>0</v>
      </c>
      <c r="F115" s="143">
        <f t="shared" si="4"/>
        <v>0</v>
      </c>
    </row>
    <row r="116" spans="1:6">
      <c r="A116" s="166">
        <v>3106</v>
      </c>
      <c r="B116" s="165" t="s">
        <v>467</v>
      </c>
      <c r="C116" s="168">
        <v>700000</v>
      </c>
      <c r="D116" s="168">
        <v>230822</v>
      </c>
      <c r="E116" s="168">
        <f>[1]Feeding!$BO$490</f>
        <v>0</v>
      </c>
      <c r="F116" s="143">
        <f t="shared" si="4"/>
        <v>230822</v>
      </c>
    </row>
    <row r="117" spans="1:6">
      <c r="A117" s="166">
        <v>3107</v>
      </c>
      <c r="B117" s="165" t="s">
        <v>468</v>
      </c>
      <c r="C117" s="168">
        <v>440000</v>
      </c>
      <c r="D117" s="168">
        <v>61669</v>
      </c>
      <c r="E117" s="168">
        <f>[1]Feeding!$BP$490</f>
        <v>0</v>
      </c>
      <c r="F117" s="143">
        <f t="shared" si="4"/>
        <v>61669</v>
      </c>
    </row>
    <row r="118" spans="1:6">
      <c r="A118" s="166">
        <v>3109</v>
      </c>
      <c r="B118" s="165" t="s">
        <v>469</v>
      </c>
      <c r="C118" s="168">
        <v>200000</v>
      </c>
      <c r="D118" s="168">
        <v>0</v>
      </c>
      <c r="E118" s="168">
        <f>[1]Feeding!$BQ$490</f>
        <v>0</v>
      </c>
      <c r="F118" s="143">
        <f t="shared" si="4"/>
        <v>0</v>
      </c>
    </row>
    <row r="119" spans="1:6">
      <c r="A119" s="166">
        <v>3110</v>
      </c>
      <c r="B119" s="165" t="s">
        <v>470</v>
      </c>
      <c r="C119" s="168">
        <v>220000</v>
      </c>
      <c r="D119" s="168">
        <v>0</v>
      </c>
      <c r="E119" s="168">
        <f>[1]Feeding!$BR$490</f>
        <v>0</v>
      </c>
      <c r="F119" s="143">
        <f t="shared" si="4"/>
        <v>0</v>
      </c>
    </row>
    <row r="120" spans="1:6" ht="25.5">
      <c r="A120" s="166">
        <v>3112</v>
      </c>
      <c r="B120" s="165" t="s">
        <v>471</v>
      </c>
      <c r="C120" s="168">
        <v>25000</v>
      </c>
      <c r="D120" s="168">
        <v>1250</v>
      </c>
      <c r="E120" s="168">
        <f>[1]Feeding!$BS$490</f>
        <v>0</v>
      </c>
      <c r="F120" s="143">
        <f t="shared" si="4"/>
        <v>1250</v>
      </c>
    </row>
    <row r="121" spans="1:6">
      <c r="A121" s="148">
        <v>3200</v>
      </c>
      <c r="B121" s="171" t="s">
        <v>472</v>
      </c>
      <c r="C121" s="168"/>
      <c r="D121" s="168"/>
      <c r="E121" s="168"/>
      <c r="F121" s="168"/>
    </row>
    <row r="122" spans="1:6">
      <c r="A122" s="166">
        <v>3202</v>
      </c>
      <c r="B122" s="165" t="s">
        <v>473</v>
      </c>
      <c r="C122" s="168"/>
      <c r="D122" s="168">
        <v>0</v>
      </c>
      <c r="E122" s="168">
        <f>[1]Feeding!$BU$490</f>
        <v>0</v>
      </c>
      <c r="F122" s="143">
        <f>SUM(D122:E122)</f>
        <v>0</v>
      </c>
    </row>
    <row r="123" spans="1:6">
      <c r="A123" s="166">
        <v>3205</v>
      </c>
      <c r="B123" s="165" t="s">
        <v>474</v>
      </c>
      <c r="C123" s="168">
        <v>50000</v>
      </c>
      <c r="D123" s="168">
        <v>4012</v>
      </c>
      <c r="E123" s="168">
        <f>[1]Feeding!$BV$490</f>
        <v>0</v>
      </c>
      <c r="F123" s="143">
        <f>SUM(D123:E123)</f>
        <v>4012</v>
      </c>
    </row>
    <row r="124" spans="1:6">
      <c r="A124" s="166"/>
      <c r="B124" s="146" t="s">
        <v>64</v>
      </c>
      <c r="C124" s="169">
        <f>SUM(C111:C123)</f>
        <v>2125000</v>
      </c>
      <c r="D124" s="168">
        <v>306655</v>
      </c>
      <c r="E124" s="169">
        <f>SUM(E111:E123)</f>
        <v>0</v>
      </c>
      <c r="F124" s="146">
        <f>SUM(D124:E124)</f>
        <v>306655</v>
      </c>
    </row>
    <row r="125" spans="1:6">
      <c r="A125" s="166">
        <v>4000</v>
      </c>
      <c r="B125" s="166" t="s">
        <v>475</v>
      </c>
      <c r="C125" s="170"/>
      <c r="D125" s="168"/>
      <c r="E125" s="168"/>
      <c r="F125" s="168"/>
    </row>
    <row r="126" spans="1:6">
      <c r="A126" s="166">
        <v>4003</v>
      </c>
      <c r="B126" s="165" t="s">
        <v>407</v>
      </c>
      <c r="C126" s="168"/>
      <c r="D126" s="168">
        <v>0</v>
      </c>
      <c r="E126" s="168">
        <f>[1]Feeding!$BY$490</f>
        <v>0</v>
      </c>
      <c r="F126" s="143">
        <f>SUM(D126:E126)</f>
        <v>0</v>
      </c>
    </row>
    <row r="127" spans="1:6">
      <c r="A127" s="166">
        <v>4006</v>
      </c>
      <c r="B127" s="165" t="s">
        <v>476</v>
      </c>
      <c r="C127" s="168"/>
      <c r="D127" s="168"/>
      <c r="E127" s="168"/>
      <c r="F127" s="143"/>
    </row>
    <row r="128" spans="1:6" ht="25.5">
      <c r="A128" s="166">
        <v>4010</v>
      </c>
      <c r="B128" s="165" t="s">
        <v>477</v>
      </c>
      <c r="C128" s="168"/>
      <c r="D128" s="168">
        <v>0</v>
      </c>
      <c r="E128" s="168">
        <f>[1]Feeding!$CC$490</f>
        <v>0</v>
      </c>
      <c r="F128" s="143">
        <f>SUM(D128:E128)</f>
        <v>0</v>
      </c>
    </row>
    <row r="129" spans="1:6">
      <c r="A129" s="166"/>
      <c r="B129" s="165" t="s">
        <v>478</v>
      </c>
      <c r="C129" s="168"/>
      <c r="D129" s="168"/>
      <c r="E129" s="168"/>
      <c r="F129" s="168"/>
    </row>
    <row r="130" spans="1:6">
      <c r="A130" s="166">
        <v>4022</v>
      </c>
      <c r="B130" s="165" t="s">
        <v>479</v>
      </c>
      <c r="C130" s="168"/>
      <c r="D130" s="168">
        <v>0</v>
      </c>
      <c r="E130" s="168">
        <f>[1]Feeding!$CF$490</f>
        <v>0</v>
      </c>
      <c r="F130" s="143">
        <f>SUM(D130:E130)</f>
        <v>0</v>
      </c>
    </row>
    <row r="131" spans="1:6">
      <c r="A131" s="166"/>
      <c r="B131" s="146" t="s">
        <v>411</v>
      </c>
      <c r="C131" s="169">
        <f>SUM(C126:C130)</f>
        <v>0</v>
      </c>
      <c r="D131" s="168">
        <v>0</v>
      </c>
      <c r="E131" s="169">
        <f>SUM(E126:E130)</f>
        <v>0</v>
      </c>
      <c r="F131" s="146">
        <f>SUM(D131:E131)</f>
        <v>0</v>
      </c>
    </row>
    <row r="132" spans="1:6" ht="15.75">
      <c r="A132" s="166"/>
      <c r="B132" s="149" t="s">
        <v>480</v>
      </c>
      <c r="C132" s="150">
        <f>SUM(C54+C61+C66+C108+C124+C131)</f>
        <v>44495000</v>
      </c>
      <c r="D132" s="169">
        <v>33104643</v>
      </c>
      <c r="E132" s="150">
        <f>SUM(E54+E61+E66+E108+E124+E131)</f>
        <v>2843362</v>
      </c>
      <c r="F132" s="151">
        <f>SUM(D132:E132)</f>
        <v>35948005</v>
      </c>
    </row>
    <row r="133" spans="1:6" ht="15.75">
      <c r="A133" s="172"/>
      <c r="B133" s="173"/>
      <c r="C133" s="174"/>
      <c r="D133" s="150"/>
      <c r="E133" s="174"/>
      <c r="F133" s="175"/>
    </row>
    <row r="134" spans="1:6">
      <c r="A134" s="269" t="s">
        <v>380</v>
      </c>
      <c r="B134" s="272" t="s">
        <v>381</v>
      </c>
      <c r="C134" s="269" t="s">
        <v>481</v>
      </c>
      <c r="D134" s="269" t="s">
        <v>383</v>
      </c>
      <c r="E134" s="269" t="s">
        <v>482</v>
      </c>
      <c r="F134" s="269" t="s">
        <v>385</v>
      </c>
    </row>
    <row r="135" spans="1:6">
      <c r="A135" s="270"/>
      <c r="B135" s="272"/>
      <c r="C135" s="270"/>
      <c r="D135" s="270"/>
      <c r="E135" s="270"/>
      <c r="F135" s="270"/>
    </row>
    <row r="136" spans="1:6">
      <c r="A136" s="271"/>
      <c r="B136" s="272"/>
      <c r="C136" s="271"/>
      <c r="D136" s="271"/>
      <c r="E136" s="271"/>
      <c r="F136" s="271"/>
    </row>
    <row r="137" spans="1:6">
      <c r="A137" s="156">
        <v>121561</v>
      </c>
      <c r="B137" s="176" t="s">
        <v>483</v>
      </c>
      <c r="C137" s="158"/>
      <c r="D137" s="158"/>
      <c r="E137" s="159"/>
      <c r="F137" s="159"/>
    </row>
    <row r="138" spans="1:6">
      <c r="A138" s="177">
        <v>1000</v>
      </c>
      <c r="B138" s="157" t="s">
        <v>416</v>
      </c>
      <c r="C138" s="158"/>
      <c r="D138" s="158"/>
      <c r="E138" s="159"/>
      <c r="F138" s="159"/>
    </row>
    <row r="139" spans="1:6">
      <c r="A139" s="166">
        <v>1100</v>
      </c>
      <c r="B139" s="165" t="s">
        <v>417</v>
      </c>
      <c r="C139" s="166"/>
      <c r="D139" s="166"/>
      <c r="E139" s="143"/>
      <c r="F139" s="143"/>
    </row>
    <row r="140" spans="1:6">
      <c r="A140" s="166">
        <v>1101</v>
      </c>
      <c r="B140" s="165" t="s">
        <v>418</v>
      </c>
      <c r="C140" s="167"/>
      <c r="D140" s="168">
        <v>0</v>
      </c>
      <c r="E140" s="168">
        <f>[1]Feeding!$F$2843</f>
        <v>0</v>
      </c>
      <c r="F140" s="143">
        <f>SUM(D140:E140)</f>
        <v>0</v>
      </c>
    </row>
    <row r="141" spans="1:6">
      <c r="A141" s="166">
        <v>1102</v>
      </c>
      <c r="B141" s="165" t="s">
        <v>419</v>
      </c>
      <c r="C141" s="167"/>
      <c r="D141" s="168">
        <v>0</v>
      </c>
      <c r="E141" s="168">
        <f>[1]Feeding!$G$2843</f>
        <v>0</v>
      </c>
      <c r="F141" s="143">
        <f>SUM(D141:E141)</f>
        <v>0</v>
      </c>
    </row>
    <row r="142" spans="1:6">
      <c r="A142" s="166">
        <v>1103</v>
      </c>
      <c r="B142" s="165" t="s">
        <v>420</v>
      </c>
      <c r="C142" s="167"/>
      <c r="D142" s="168">
        <v>0</v>
      </c>
      <c r="E142" s="168">
        <f>[1]Feeding!$H$2843</f>
        <v>0</v>
      </c>
      <c r="F142" s="143">
        <f>SUM(D142:E142)</f>
        <v>0</v>
      </c>
    </row>
    <row r="143" spans="1:6">
      <c r="A143" s="166"/>
      <c r="B143" s="146" t="s">
        <v>426</v>
      </c>
      <c r="C143" s="169">
        <f>SUM(C140:C142)</f>
        <v>0</v>
      </c>
      <c r="D143" s="169">
        <v>0</v>
      </c>
      <c r="E143" s="169">
        <f>SUM(E140:E142)</f>
        <v>0</v>
      </c>
      <c r="F143" s="146">
        <f>SUM(D143:E143)</f>
        <v>0</v>
      </c>
    </row>
    <row r="144" spans="1:6" ht="15.75">
      <c r="A144" s="178"/>
      <c r="B144" s="153"/>
      <c r="C144" s="154"/>
      <c r="D144" s="154"/>
      <c r="E144" s="154"/>
      <c r="F144" s="179"/>
    </row>
    <row r="145" spans="1:6">
      <c r="A145" s="152"/>
      <c r="B145" s="152"/>
      <c r="C145" s="180"/>
      <c r="D145" s="180"/>
      <c r="E145" s="180"/>
      <c r="F145" s="180"/>
    </row>
    <row r="146" spans="1:6">
      <c r="A146" s="269" t="s">
        <v>380</v>
      </c>
      <c r="B146" s="272" t="s">
        <v>381</v>
      </c>
      <c r="C146" s="269" t="s">
        <v>382</v>
      </c>
      <c r="D146" s="269" t="s">
        <v>383</v>
      </c>
      <c r="E146" s="269" t="s">
        <v>384</v>
      </c>
      <c r="F146" s="269" t="s">
        <v>385</v>
      </c>
    </row>
    <row r="147" spans="1:6">
      <c r="A147" s="270"/>
      <c r="B147" s="272"/>
      <c r="C147" s="270"/>
      <c r="D147" s="270"/>
      <c r="E147" s="270"/>
      <c r="F147" s="270"/>
    </row>
    <row r="148" spans="1:6">
      <c r="A148" s="271"/>
      <c r="B148" s="272"/>
      <c r="C148" s="271"/>
      <c r="D148" s="271"/>
      <c r="E148" s="271"/>
      <c r="F148" s="271"/>
    </row>
    <row r="149" spans="1:6">
      <c r="A149" s="156">
        <v>121571</v>
      </c>
      <c r="B149" s="176" t="s">
        <v>484</v>
      </c>
      <c r="C149" s="158"/>
      <c r="D149" s="158"/>
      <c r="E149" s="159"/>
      <c r="F149" s="159"/>
    </row>
    <row r="150" spans="1:6">
      <c r="A150" s="177">
        <v>1000</v>
      </c>
      <c r="B150" s="157" t="s">
        <v>416</v>
      </c>
      <c r="C150" s="158"/>
      <c r="D150" s="158"/>
      <c r="E150" s="159"/>
      <c r="F150" s="159"/>
    </row>
    <row r="151" spans="1:6">
      <c r="A151" s="166">
        <v>1100</v>
      </c>
      <c r="B151" s="165" t="s">
        <v>417</v>
      </c>
      <c r="C151" s="166"/>
      <c r="D151" s="166"/>
      <c r="E151" s="143"/>
      <c r="F151" s="143"/>
    </row>
    <row r="152" spans="1:6">
      <c r="A152" s="166">
        <v>1101</v>
      </c>
      <c r="B152" s="165" t="s">
        <v>418</v>
      </c>
      <c r="C152" s="167">
        <v>1210000</v>
      </c>
      <c r="D152" s="168">
        <v>1396646</v>
      </c>
      <c r="E152" s="168">
        <f>[1]Feeding!$F$576</f>
        <v>188020</v>
      </c>
      <c r="F152" s="143">
        <f>SUM(D152:E152)</f>
        <v>1584666</v>
      </c>
    </row>
    <row r="153" spans="1:6">
      <c r="A153" s="166">
        <v>1102</v>
      </c>
      <c r="B153" s="165" t="s">
        <v>419</v>
      </c>
      <c r="C153" s="167">
        <v>880000</v>
      </c>
      <c r="D153" s="168">
        <v>1049636</v>
      </c>
      <c r="E153" s="168">
        <f>[1]Feeding!$G$576</f>
        <v>59085</v>
      </c>
      <c r="F153" s="143">
        <f>SUM(D153:E153)</f>
        <v>1108721</v>
      </c>
    </row>
    <row r="154" spans="1:6">
      <c r="A154" s="166">
        <v>1103</v>
      </c>
      <c r="B154" s="165" t="s">
        <v>420</v>
      </c>
      <c r="C154" s="167">
        <v>165000</v>
      </c>
      <c r="D154" s="168">
        <v>119910</v>
      </c>
      <c r="E154" s="168">
        <f>[1]Feeding!$H$576</f>
        <v>15556</v>
      </c>
      <c r="F154" s="143">
        <f>SUM(D154:E154)</f>
        <v>135466</v>
      </c>
    </row>
    <row r="155" spans="1:6">
      <c r="A155" s="166"/>
      <c r="B155" s="146" t="s">
        <v>421</v>
      </c>
      <c r="C155" s="169">
        <f>SUM(C152:C154)</f>
        <v>2255000</v>
      </c>
      <c r="D155" s="169">
        <v>2566192</v>
      </c>
      <c r="E155" s="169">
        <f>SUM(E152:E154)</f>
        <v>262661</v>
      </c>
      <c r="F155" s="146">
        <f>SUM(D155:E155)</f>
        <v>2828853</v>
      </c>
    </row>
    <row r="156" spans="1:6">
      <c r="A156" s="166">
        <v>1200</v>
      </c>
      <c r="B156" s="165" t="s">
        <v>422</v>
      </c>
      <c r="C156" s="167"/>
      <c r="D156" s="168"/>
      <c r="E156" s="168"/>
      <c r="F156" s="168"/>
    </row>
    <row r="157" spans="1:6">
      <c r="A157" s="166">
        <v>1202</v>
      </c>
      <c r="B157" s="165" t="s">
        <v>423</v>
      </c>
      <c r="C157" s="167">
        <v>605000</v>
      </c>
      <c r="D157" s="168">
        <v>1173398</v>
      </c>
      <c r="E157" s="168">
        <f>[1]Feeding!$J$576</f>
        <v>106660</v>
      </c>
      <c r="F157" s="143">
        <f t="shared" ref="F157:F166" si="5">SUM(D157:E157)</f>
        <v>1280058</v>
      </c>
    </row>
    <row r="158" spans="1:6">
      <c r="A158" s="166">
        <v>1203</v>
      </c>
      <c r="B158" s="165" t="s">
        <v>391</v>
      </c>
      <c r="C158" s="167">
        <v>330000</v>
      </c>
      <c r="D158" s="168">
        <v>480575</v>
      </c>
      <c r="E158" s="168">
        <f>[1]Feeding!$K$576</f>
        <v>41557</v>
      </c>
      <c r="F158" s="143">
        <f t="shared" si="5"/>
        <v>522132</v>
      </c>
    </row>
    <row r="159" spans="1:6">
      <c r="A159" s="166">
        <v>1204</v>
      </c>
      <c r="B159" s="165" t="s">
        <v>420</v>
      </c>
      <c r="C159" s="167">
        <v>165000</v>
      </c>
      <c r="D159" s="168">
        <v>224109</v>
      </c>
      <c r="E159" s="168">
        <f>[1]Feeding!$L$576</f>
        <v>17931</v>
      </c>
      <c r="F159" s="143">
        <f t="shared" si="5"/>
        <v>242040</v>
      </c>
    </row>
    <row r="160" spans="1:6">
      <c r="A160" s="166">
        <v>1207</v>
      </c>
      <c r="B160" s="165" t="s">
        <v>393</v>
      </c>
      <c r="C160" s="167">
        <v>110000</v>
      </c>
      <c r="D160" s="168">
        <v>50000</v>
      </c>
      <c r="E160" s="168">
        <f>[1]Feeding!$N$576</f>
        <v>5000</v>
      </c>
      <c r="F160" s="143">
        <f t="shared" si="5"/>
        <v>55000</v>
      </c>
    </row>
    <row r="161" spans="1:6">
      <c r="A161" s="166"/>
      <c r="B161" s="146" t="s">
        <v>424</v>
      </c>
      <c r="C161" s="169">
        <f>SUM(C157:C160)</f>
        <v>1210000</v>
      </c>
      <c r="D161" s="169">
        <v>1928082</v>
      </c>
      <c r="E161" s="169">
        <f>SUM(E157:E160)</f>
        <v>171148</v>
      </c>
      <c r="F161" s="146">
        <f t="shared" si="5"/>
        <v>2099230</v>
      </c>
    </row>
    <row r="162" spans="1:6">
      <c r="A162" s="166">
        <v>1300</v>
      </c>
      <c r="B162" s="165" t="s">
        <v>394</v>
      </c>
      <c r="C162" s="168">
        <v>137500</v>
      </c>
      <c r="D162" s="169">
        <v>35987</v>
      </c>
      <c r="E162" s="168">
        <f>[1]Feeding!$O$576</f>
        <v>0</v>
      </c>
      <c r="F162" s="143">
        <f t="shared" si="5"/>
        <v>35987</v>
      </c>
    </row>
    <row r="163" spans="1:6">
      <c r="A163" s="166">
        <v>1400</v>
      </c>
      <c r="B163" s="165" t="s">
        <v>395</v>
      </c>
      <c r="C163" s="168">
        <v>55000</v>
      </c>
      <c r="D163" s="169">
        <v>32253</v>
      </c>
      <c r="E163" s="168">
        <f>[1]Feeding!$P$576</f>
        <v>4133</v>
      </c>
      <c r="F163" s="143">
        <f t="shared" si="5"/>
        <v>36386</v>
      </c>
    </row>
    <row r="164" spans="1:6">
      <c r="A164" s="166">
        <v>1500</v>
      </c>
      <c r="B164" s="165" t="s">
        <v>396</v>
      </c>
      <c r="C164" s="168">
        <v>33000</v>
      </c>
      <c r="D164" s="169">
        <v>0</v>
      </c>
      <c r="E164" s="168">
        <f>[1]Feeding!$Q$576</f>
        <v>0</v>
      </c>
      <c r="F164" s="143">
        <f t="shared" si="5"/>
        <v>0</v>
      </c>
    </row>
    <row r="165" spans="1:6">
      <c r="A165" s="166">
        <v>1600</v>
      </c>
      <c r="B165" s="165" t="s">
        <v>425</v>
      </c>
      <c r="C165" s="168"/>
      <c r="D165" s="169">
        <v>0</v>
      </c>
      <c r="E165" s="168">
        <f>[1]Feeding!$R$576</f>
        <v>0</v>
      </c>
      <c r="F165" s="143">
        <f t="shared" si="5"/>
        <v>0</v>
      </c>
    </row>
    <row r="166" spans="1:6">
      <c r="A166" s="166"/>
      <c r="B166" s="146" t="s">
        <v>426</v>
      </c>
      <c r="C166" s="169">
        <f>SUM(C162:C165)</f>
        <v>225500</v>
      </c>
      <c r="D166" s="169">
        <v>68240</v>
      </c>
      <c r="E166" s="169">
        <f>SUM(E162:E165)</f>
        <v>4133</v>
      </c>
      <c r="F166" s="146">
        <f t="shared" si="5"/>
        <v>72373</v>
      </c>
    </row>
    <row r="167" spans="1:6">
      <c r="A167" s="166"/>
      <c r="B167" s="146" t="s">
        <v>427</v>
      </c>
      <c r="C167" s="169">
        <f>SUM(C155+C161+C166)</f>
        <v>3690500</v>
      </c>
      <c r="D167" s="169">
        <v>4562514</v>
      </c>
      <c r="E167" s="169">
        <f>SUM(E155+E161+E166)</f>
        <v>437942</v>
      </c>
      <c r="F167" s="169">
        <f>SUM(F155+F161+F166)</f>
        <v>5000456</v>
      </c>
    </row>
    <row r="168" spans="1:6">
      <c r="A168" s="148">
        <v>2000</v>
      </c>
      <c r="B168" s="171" t="s">
        <v>428</v>
      </c>
      <c r="C168" s="170"/>
      <c r="D168" s="169"/>
      <c r="E168" s="168"/>
      <c r="F168" s="168"/>
    </row>
    <row r="169" spans="1:6">
      <c r="A169" s="148">
        <v>2100</v>
      </c>
      <c r="B169" s="171" t="s">
        <v>429</v>
      </c>
      <c r="C169" s="170"/>
      <c r="D169" s="169"/>
      <c r="E169" s="168"/>
      <c r="F169" s="168"/>
    </row>
    <row r="170" spans="1:6">
      <c r="A170" s="166">
        <v>2101</v>
      </c>
      <c r="B170" s="165" t="s">
        <v>430</v>
      </c>
      <c r="C170" s="168">
        <v>250000</v>
      </c>
      <c r="D170" s="169">
        <v>88800</v>
      </c>
      <c r="E170" s="168">
        <f>[1]Feeding!$T$576</f>
        <v>120400</v>
      </c>
      <c r="F170" s="143">
        <f>SUM(D170:E170)</f>
        <v>209200</v>
      </c>
    </row>
    <row r="171" spans="1:6">
      <c r="A171" s="166">
        <v>2109</v>
      </c>
      <c r="B171" s="165" t="s">
        <v>431</v>
      </c>
      <c r="C171" s="168">
        <v>425000</v>
      </c>
      <c r="D171" s="169">
        <v>314400</v>
      </c>
      <c r="E171" s="168">
        <f>[1]Feeding!$V$576</f>
        <v>36000</v>
      </c>
      <c r="F171" s="143">
        <f>SUM(D171:E171)</f>
        <v>350400</v>
      </c>
    </row>
    <row r="172" spans="1:6">
      <c r="A172" s="148">
        <v>2200</v>
      </c>
      <c r="B172" s="171" t="s">
        <v>398</v>
      </c>
      <c r="C172" s="170"/>
      <c r="D172" s="169"/>
      <c r="E172" s="168"/>
      <c r="F172" s="168"/>
    </row>
    <row r="173" spans="1:6">
      <c r="A173" s="166">
        <v>2202</v>
      </c>
      <c r="B173" s="165" t="s">
        <v>399</v>
      </c>
      <c r="C173" s="168">
        <v>227500</v>
      </c>
      <c r="D173" s="169">
        <v>259782</v>
      </c>
      <c r="E173" s="168">
        <f>[1]Feeding!$Y$576</f>
        <v>30182</v>
      </c>
      <c r="F173" s="143">
        <f t="shared" ref="F173:F186" si="6">SUM(D173:E173)</f>
        <v>289964</v>
      </c>
    </row>
    <row r="174" spans="1:6">
      <c r="A174" s="166">
        <v>2203</v>
      </c>
      <c r="B174" s="165" t="s">
        <v>433</v>
      </c>
      <c r="C174" s="168">
        <v>0</v>
      </c>
      <c r="D174" s="169">
        <v>0</v>
      </c>
      <c r="E174" s="168">
        <f>[1]Feeding!$Z$576</f>
        <v>0</v>
      </c>
      <c r="F174" s="143">
        <f t="shared" si="6"/>
        <v>0</v>
      </c>
    </row>
    <row r="175" spans="1:6">
      <c r="A175" s="166">
        <v>2204</v>
      </c>
      <c r="B175" s="165" t="s">
        <v>434</v>
      </c>
      <c r="C175" s="168">
        <v>0</v>
      </c>
      <c r="D175" s="169">
        <v>0</v>
      </c>
      <c r="E175" s="168">
        <f>[1]Feeding!$AA$576</f>
        <v>0</v>
      </c>
      <c r="F175" s="143">
        <f t="shared" si="6"/>
        <v>0</v>
      </c>
    </row>
    <row r="176" spans="1:6">
      <c r="A176" s="166">
        <v>2205</v>
      </c>
      <c r="B176" s="165" t="s">
        <v>400</v>
      </c>
      <c r="C176" s="168">
        <v>25000</v>
      </c>
      <c r="D176" s="169">
        <v>11566</v>
      </c>
      <c r="E176" s="168">
        <f>[1]Feeding!$AB$576</f>
        <v>0</v>
      </c>
      <c r="F176" s="143">
        <f t="shared" si="6"/>
        <v>11566</v>
      </c>
    </row>
    <row r="177" spans="1:6">
      <c r="A177" s="166">
        <v>2206</v>
      </c>
      <c r="B177" s="165" t="s">
        <v>401</v>
      </c>
      <c r="C177" s="168">
        <v>20000</v>
      </c>
      <c r="D177" s="169">
        <v>9570</v>
      </c>
      <c r="E177" s="168">
        <f>[1]Feeding!$AC$576</f>
        <v>0</v>
      </c>
      <c r="F177" s="143">
        <f t="shared" si="6"/>
        <v>9570</v>
      </c>
    </row>
    <row r="178" spans="1:6" ht="25.5">
      <c r="A178" s="166">
        <v>2208</v>
      </c>
      <c r="B178" s="165" t="s">
        <v>402</v>
      </c>
      <c r="C178" s="168">
        <v>12000</v>
      </c>
      <c r="D178" s="169">
        <v>2120</v>
      </c>
      <c r="E178" s="168">
        <f>[1]Feeding!$AE$576</f>
        <v>475</v>
      </c>
      <c r="F178" s="143">
        <f t="shared" si="6"/>
        <v>2595</v>
      </c>
    </row>
    <row r="179" spans="1:6">
      <c r="A179" s="166">
        <v>2209</v>
      </c>
      <c r="B179" s="165" t="s">
        <v>403</v>
      </c>
      <c r="C179" s="168">
        <v>10000</v>
      </c>
      <c r="D179" s="169">
        <v>0</v>
      </c>
      <c r="E179" s="168">
        <f>[1]Feeding!$AF$576</f>
        <v>0</v>
      </c>
      <c r="F179" s="143">
        <f t="shared" si="6"/>
        <v>0</v>
      </c>
    </row>
    <row r="180" spans="1:6">
      <c r="A180" s="166">
        <v>2217</v>
      </c>
      <c r="B180" s="165" t="s">
        <v>461</v>
      </c>
      <c r="C180" s="168">
        <v>10000</v>
      </c>
      <c r="D180" s="169">
        <v>2760</v>
      </c>
      <c r="E180" s="168">
        <f>[1]Feeding!$AI$576</f>
        <v>0</v>
      </c>
      <c r="F180" s="143">
        <f t="shared" si="6"/>
        <v>2760</v>
      </c>
    </row>
    <row r="181" spans="1:6">
      <c r="A181" s="148">
        <v>2300</v>
      </c>
      <c r="B181" s="171" t="s">
        <v>438</v>
      </c>
      <c r="C181" s="168"/>
      <c r="D181" s="169"/>
      <c r="E181" s="168"/>
      <c r="F181" s="143"/>
    </row>
    <row r="182" spans="1:6" ht="25.5">
      <c r="A182" s="166">
        <v>2301</v>
      </c>
      <c r="B182" s="165" t="s">
        <v>485</v>
      </c>
      <c r="C182" s="168">
        <v>55000</v>
      </c>
      <c r="D182" s="169">
        <v>3870</v>
      </c>
      <c r="E182" s="168">
        <f>[1]Feeding!$AJ$576</f>
        <v>0</v>
      </c>
      <c r="F182" s="143">
        <f t="shared" si="6"/>
        <v>3870</v>
      </c>
    </row>
    <row r="183" spans="1:6">
      <c r="A183" s="166">
        <v>2302</v>
      </c>
      <c r="B183" s="165" t="s">
        <v>440</v>
      </c>
      <c r="C183" s="168">
        <v>150000</v>
      </c>
      <c r="D183" s="169">
        <v>35745</v>
      </c>
      <c r="E183" s="168">
        <f>[1]Feeding!$AK$576</f>
        <v>0</v>
      </c>
      <c r="F183" s="143">
        <f t="shared" si="6"/>
        <v>35745</v>
      </c>
    </row>
    <row r="184" spans="1:6">
      <c r="A184" s="166">
        <v>2305</v>
      </c>
      <c r="B184" s="165" t="s">
        <v>441</v>
      </c>
      <c r="C184" s="168">
        <v>27500</v>
      </c>
      <c r="D184" s="169">
        <v>1020</v>
      </c>
      <c r="E184" s="168">
        <f>[1]Feeding!$AL$576</f>
        <v>0</v>
      </c>
      <c r="F184" s="143">
        <f t="shared" si="6"/>
        <v>1020</v>
      </c>
    </row>
    <row r="185" spans="1:6">
      <c r="A185" s="166">
        <v>2306</v>
      </c>
      <c r="B185" s="165" t="s">
        <v>486</v>
      </c>
      <c r="C185" s="168">
        <v>25000</v>
      </c>
      <c r="D185" s="169">
        <v>0</v>
      </c>
      <c r="E185" s="168">
        <f>[1]Feeding!$AM$576</f>
        <v>0</v>
      </c>
      <c r="F185" s="143">
        <f t="shared" si="6"/>
        <v>0</v>
      </c>
    </row>
    <row r="186" spans="1:6">
      <c r="A186" s="166">
        <v>2307</v>
      </c>
      <c r="B186" s="165" t="s">
        <v>487</v>
      </c>
      <c r="C186" s="168">
        <v>0</v>
      </c>
      <c r="D186" s="169">
        <v>0</v>
      </c>
      <c r="E186" s="168">
        <f>[1]Feeding!$AN$576</f>
        <v>0</v>
      </c>
      <c r="F186" s="143">
        <f t="shared" si="6"/>
        <v>0</v>
      </c>
    </row>
    <row r="187" spans="1:6">
      <c r="A187" s="148">
        <v>2400</v>
      </c>
      <c r="B187" s="171" t="s">
        <v>443</v>
      </c>
      <c r="C187" s="170"/>
      <c r="D187" s="169"/>
      <c r="E187" s="168"/>
      <c r="F187" s="168"/>
    </row>
    <row r="188" spans="1:6">
      <c r="A188" s="166">
        <v>2402</v>
      </c>
      <c r="B188" s="165" t="s">
        <v>404</v>
      </c>
      <c r="C188" s="168">
        <v>125000</v>
      </c>
      <c r="D188" s="169">
        <v>36657</v>
      </c>
      <c r="E188" s="168">
        <f>[1]Feeding!$AO$576</f>
        <v>0</v>
      </c>
      <c r="F188" s="143">
        <f>SUM(D188:E188)</f>
        <v>36657</v>
      </c>
    </row>
    <row r="189" spans="1:6">
      <c r="A189" s="166">
        <v>2403</v>
      </c>
      <c r="B189" s="165" t="s">
        <v>444</v>
      </c>
      <c r="C189" s="168">
        <v>0</v>
      </c>
      <c r="D189" s="169">
        <v>0</v>
      </c>
      <c r="E189" s="168">
        <f>[1]Feeding!$AP$576</f>
        <v>0</v>
      </c>
      <c r="F189" s="143">
        <f>SUM(D189:E189)</f>
        <v>0</v>
      </c>
    </row>
    <row r="190" spans="1:6">
      <c r="A190" s="166">
        <v>2404</v>
      </c>
      <c r="B190" s="165" t="s">
        <v>445</v>
      </c>
      <c r="C190" s="168">
        <v>30000</v>
      </c>
      <c r="D190" s="169">
        <v>0</v>
      </c>
      <c r="E190" s="168">
        <f>[1]Feeding!$AQ$576</f>
        <v>0</v>
      </c>
      <c r="F190" s="143">
        <f>SUM(D190:E190)</f>
        <v>0</v>
      </c>
    </row>
    <row r="191" spans="1:6">
      <c r="A191" s="148">
        <v>2500</v>
      </c>
      <c r="B191" s="171" t="s">
        <v>448</v>
      </c>
      <c r="C191" s="168"/>
      <c r="D191" s="169"/>
      <c r="E191" s="168"/>
      <c r="F191" s="168"/>
    </row>
    <row r="192" spans="1:6">
      <c r="A192" s="166">
        <v>2501</v>
      </c>
      <c r="B192" s="165" t="s">
        <v>449</v>
      </c>
      <c r="C192" s="168"/>
      <c r="D192" s="169">
        <v>0</v>
      </c>
      <c r="E192" s="168">
        <f>[1]Feeding!$AU$576</f>
        <v>0</v>
      </c>
      <c r="F192" s="143">
        <f>SUM(D192:E192)</f>
        <v>0</v>
      </c>
    </row>
    <row r="193" spans="1:6">
      <c r="A193" s="166">
        <v>2502</v>
      </c>
      <c r="B193" s="165" t="s">
        <v>450</v>
      </c>
      <c r="C193" s="168"/>
      <c r="D193" s="169">
        <v>0</v>
      </c>
      <c r="E193" s="168">
        <f>[1]Feeding!$AV$576</f>
        <v>0</v>
      </c>
      <c r="F193" s="143">
        <f>SUM(D193:E193)</f>
        <v>0</v>
      </c>
    </row>
    <row r="194" spans="1:6" ht="25.5">
      <c r="A194" s="166">
        <v>2509</v>
      </c>
      <c r="B194" s="165" t="s">
        <v>451</v>
      </c>
      <c r="C194" s="168"/>
      <c r="D194" s="169">
        <v>0</v>
      </c>
      <c r="E194" s="168">
        <f>[1]Feeding!$AW$576</f>
        <v>0</v>
      </c>
      <c r="F194" s="143">
        <f>SUM(D194:E194)</f>
        <v>0</v>
      </c>
    </row>
    <row r="195" spans="1:6">
      <c r="A195" s="166">
        <v>2510</v>
      </c>
      <c r="B195" s="165" t="s">
        <v>488</v>
      </c>
      <c r="C195" s="168"/>
      <c r="D195" s="169">
        <v>0</v>
      </c>
      <c r="E195" s="168">
        <f>[1]Feeding!$AX$576</f>
        <v>0</v>
      </c>
      <c r="F195" s="143">
        <f>SUM(D195:E195)</f>
        <v>0</v>
      </c>
    </row>
    <row r="196" spans="1:6">
      <c r="A196" s="148">
        <v>2600</v>
      </c>
      <c r="B196" s="171" t="s">
        <v>453</v>
      </c>
      <c r="C196" s="170"/>
      <c r="D196" s="169"/>
      <c r="E196" s="168"/>
      <c r="F196" s="168"/>
    </row>
    <row r="197" spans="1:6">
      <c r="A197" s="166">
        <v>2601</v>
      </c>
      <c r="B197" s="165" t="s">
        <v>454</v>
      </c>
      <c r="C197" s="168">
        <v>100000</v>
      </c>
      <c r="D197" s="169">
        <v>23525</v>
      </c>
      <c r="E197" s="168">
        <f>[1]Feeding!$AZ$576</f>
        <v>0</v>
      </c>
      <c r="F197" s="143">
        <f>SUM(D197:E197)</f>
        <v>23525</v>
      </c>
    </row>
    <row r="198" spans="1:6">
      <c r="A198" s="166">
        <v>2603</v>
      </c>
      <c r="B198" s="165" t="s">
        <v>489</v>
      </c>
      <c r="C198" s="168">
        <v>20000</v>
      </c>
      <c r="D198" s="169">
        <v>0</v>
      </c>
      <c r="E198" s="168">
        <f>[1]Feeding!$BB$576</f>
        <v>0</v>
      </c>
      <c r="F198" s="143">
        <f>SUM(D198:E198)</f>
        <v>0</v>
      </c>
    </row>
    <row r="199" spans="1:6">
      <c r="A199" s="166">
        <v>2608</v>
      </c>
      <c r="B199" s="165" t="s">
        <v>456</v>
      </c>
      <c r="C199" s="168">
        <v>70000</v>
      </c>
      <c r="D199" s="169">
        <v>922</v>
      </c>
      <c r="E199" s="168">
        <f>[1]Feeding!$BD$576</f>
        <v>0</v>
      </c>
      <c r="F199" s="143">
        <f>SUM(D199:E199)</f>
        <v>922</v>
      </c>
    </row>
    <row r="200" spans="1:6">
      <c r="A200" s="148">
        <v>2700</v>
      </c>
      <c r="B200" s="171" t="s">
        <v>490</v>
      </c>
      <c r="C200" s="168"/>
      <c r="D200" s="169"/>
      <c r="E200" s="168"/>
      <c r="F200" s="143"/>
    </row>
    <row r="201" spans="1:6">
      <c r="A201" s="166">
        <v>2703</v>
      </c>
      <c r="B201" s="165" t="s">
        <v>457</v>
      </c>
      <c r="C201" s="168">
        <v>10000</v>
      </c>
      <c r="D201" s="169">
        <v>0</v>
      </c>
      <c r="E201" s="168">
        <f>[1]Feeding!$BG$576</f>
        <v>0</v>
      </c>
      <c r="F201" s="143">
        <f>SUM(D201:E201)</f>
        <v>0</v>
      </c>
    </row>
    <row r="202" spans="1:6">
      <c r="A202" s="148">
        <v>2800</v>
      </c>
      <c r="B202" s="171" t="s">
        <v>458</v>
      </c>
      <c r="C202" s="168"/>
      <c r="D202" s="169"/>
      <c r="E202" s="168"/>
      <c r="F202" s="168"/>
    </row>
    <row r="203" spans="1:6">
      <c r="A203" s="166">
        <v>2801</v>
      </c>
      <c r="B203" s="165" t="s">
        <v>459</v>
      </c>
      <c r="C203" s="168">
        <v>3000</v>
      </c>
      <c r="D203" s="169">
        <v>0</v>
      </c>
      <c r="E203" s="168">
        <f>[1]Feeding!$BH$576</f>
        <v>0</v>
      </c>
      <c r="F203" s="143">
        <f>SUM(D203:E203)</f>
        <v>0</v>
      </c>
    </row>
    <row r="204" spans="1:6">
      <c r="A204" s="166">
        <v>2807</v>
      </c>
      <c r="B204" s="165" t="s">
        <v>460</v>
      </c>
      <c r="C204" s="168">
        <v>3000</v>
      </c>
      <c r="D204" s="169">
        <v>0</v>
      </c>
      <c r="E204" s="168">
        <f>[1]Feeding!$BI$576</f>
        <v>0</v>
      </c>
      <c r="F204" s="143">
        <f>SUM(D204:E204)</f>
        <v>0</v>
      </c>
    </row>
    <row r="205" spans="1:6">
      <c r="A205" s="166"/>
      <c r="B205" s="146" t="s">
        <v>60</v>
      </c>
      <c r="C205" s="169">
        <f>SUM(C170:C204)</f>
        <v>1598000</v>
      </c>
      <c r="D205" s="169">
        <v>790737</v>
      </c>
      <c r="E205" s="169">
        <f>SUM(E170:E204)</f>
        <v>187057</v>
      </c>
      <c r="F205" s="146">
        <f>SUM(D205:E205)</f>
        <v>977794</v>
      </c>
    </row>
    <row r="206" spans="1:6">
      <c r="A206" s="148">
        <v>3000</v>
      </c>
      <c r="B206" s="171" t="s">
        <v>461</v>
      </c>
      <c r="C206" s="170"/>
      <c r="D206" s="169"/>
      <c r="E206" s="168"/>
      <c r="F206" s="168"/>
    </row>
    <row r="207" spans="1:6">
      <c r="A207" s="148">
        <v>3100</v>
      </c>
      <c r="B207" s="171" t="s">
        <v>404</v>
      </c>
      <c r="C207" s="170"/>
      <c r="D207" s="169"/>
      <c r="E207" s="168"/>
      <c r="F207" s="168"/>
    </row>
    <row r="208" spans="1:6" ht="25.5">
      <c r="A208" s="166">
        <v>3101</v>
      </c>
      <c r="B208" s="165" t="s">
        <v>462</v>
      </c>
      <c r="C208" s="168">
        <v>0</v>
      </c>
      <c r="D208" s="169">
        <v>0</v>
      </c>
      <c r="E208" s="168">
        <f>[1]Feeding!$BJ$576</f>
        <v>0</v>
      </c>
      <c r="F208" s="143">
        <f t="shared" ref="F208:F216" si="7">SUM(D208:E208)</f>
        <v>0</v>
      </c>
    </row>
    <row r="209" spans="1:6">
      <c r="A209" s="166">
        <v>3102</v>
      </c>
      <c r="B209" s="165" t="s">
        <v>463</v>
      </c>
      <c r="C209" s="168">
        <v>0</v>
      </c>
      <c r="D209" s="169">
        <v>0</v>
      </c>
      <c r="E209" s="168">
        <f>[1]Feeding!$BK$576</f>
        <v>0</v>
      </c>
      <c r="F209" s="143">
        <f t="shared" si="7"/>
        <v>0</v>
      </c>
    </row>
    <row r="210" spans="1:6" ht="25.5">
      <c r="A210" s="166">
        <v>3103</v>
      </c>
      <c r="B210" s="165" t="s">
        <v>491</v>
      </c>
      <c r="C210" s="168">
        <v>10000</v>
      </c>
      <c r="D210" s="169">
        <v>0</v>
      </c>
      <c r="E210" s="168">
        <f>[1]Feeding!$BL$576</f>
        <v>0</v>
      </c>
      <c r="F210" s="143">
        <f t="shared" si="7"/>
        <v>0</v>
      </c>
    </row>
    <row r="211" spans="1:6">
      <c r="A211" s="166">
        <v>3106</v>
      </c>
      <c r="B211" s="165" t="s">
        <v>467</v>
      </c>
      <c r="C211" s="168">
        <v>200000</v>
      </c>
      <c r="D211" s="169">
        <v>17144</v>
      </c>
      <c r="E211" s="168">
        <f>[1]Feeding!$BO$576</f>
        <v>0</v>
      </c>
      <c r="F211" s="143">
        <f t="shared" si="7"/>
        <v>17144</v>
      </c>
    </row>
    <row r="212" spans="1:6">
      <c r="A212" s="166">
        <v>3107</v>
      </c>
      <c r="B212" s="165" t="s">
        <v>468</v>
      </c>
      <c r="C212" s="168"/>
      <c r="D212" s="169">
        <v>0</v>
      </c>
      <c r="E212" s="168">
        <f>[1]Feeding!$BP$576</f>
        <v>0</v>
      </c>
      <c r="F212" s="143">
        <f t="shared" si="7"/>
        <v>0</v>
      </c>
    </row>
    <row r="213" spans="1:6">
      <c r="A213" s="166">
        <v>3109</v>
      </c>
      <c r="B213" s="165" t="s">
        <v>469</v>
      </c>
      <c r="C213" s="168">
        <v>70000</v>
      </c>
      <c r="D213" s="169">
        <v>1560</v>
      </c>
      <c r="E213" s="168">
        <f>[1]Feeding!$BQ$576</f>
        <v>7995</v>
      </c>
      <c r="F213" s="143">
        <f t="shared" si="7"/>
        <v>9555</v>
      </c>
    </row>
    <row r="214" spans="1:6" ht="25.5">
      <c r="A214" s="166">
        <v>3112</v>
      </c>
      <c r="B214" s="165" t="s">
        <v>492</v>
      </c>
      <c r="C214" s="168"/>
      <c r="D214" s="169">
        <v>0</v>
      </c>
      <c r="E214" s="147">
        <f>[1]Feeding!$BS$576</f>
        <v>0</v>
      </c>
      <c r="F214" s="143">
        <f t="shared" si="7"/>
        <v>0</v>
      </c>
    </row>
    <row r="215" spans="1:6">
      <c r="A215" s="148">
        <v>3200</v>
      </c>
      <c r="B215" s="171" t="s">
        <v>472</v>
      </c>
      <c r="C215" s="168"/>
      <c r="D215" s="169"/>
      <c r="E215" s="168"/>
      <c r="F215" s="168"/>
    </row>
    <row r="216" spans="1:6">
      <c r="A216" s="166">
        <v>3202</v>
      </c>
      <c r="B216" s="165" t="s">
        <v>473</v>
      </c>
      <c r="C216" s="168"/>
      <c r="D216" s="169">
        <v>0</v>
      </c>
      <c r="E216" s="168">
        <f>[1]Feeding!$BU$576</f>
        <v>0</v>
      </c>
      <c r="F216" s="143">
        <f t="shared" si="7"/>
        <v>0</v>
      </c>
    </row>
    <row r="217" spans="1:6">
      <c r="A217" s="166">
        <v>3205</v>
      </c>
      <c r="B217" s="165" t="s">
        <v>474</v>
      </c>
      <c r="C217" s="168">
        <v>15000</v>
      </c>
      <c r="D217" s="169">
        <v>2940</v>
      </c>
      <c r="E217" s="147">
        <f>[1]Feeding!$BV$576</f>
        <v>0</v>
      </c>
      <c r="F217" s="143">
        <f>SUM(D217:E217)</f>
        <v>2940</v>
      </c>
    </row>
    <row r="218" spans="1:6">
      <c r="A218" s="166"/>
      <c r="B218" s="146" t="s">
        <v>64</v>
      </c>
      <c r="C218" s="169">
        <f>SUM(C208:C217)</f>
        <v>295000</v>
      </c>
      <c r="D218" s="169">
        <v>21644</v>
      </c>
      <c r="E218" s="169">
        <f>SUM(E208:E217)</f>
        <v>7995</v>
      </c>
      <c r="F218" s="146">
        <f>SUM(D218:E218)</f>
        <v>29639</v>
      </c>
    </row>
    <row r="219" spans="1:6" ht="25.5">
      <c r="A219" s="148">
        <v>4000</v>
      </c>
      <c r="B219" s="171" t="s">
        <v>475</v>
      </c>
      <c r="C219" s="170"/>
      <c r="D219" s="169"/>
      <c r="E219" s="168"/>
      <c r="F219" s="168"/>
    </row>
    <row r="220" spans="1:6">
      <c r="A220" s="166">
        <v>4003</v>
      </c>
      <c r="B220" s="165" t="s">
        <v>407</v>
      </c>
      <c r="C220" s="168"/>
      <c r="D220" s="169">
        <v>0</v>
      </c>
      <c r="E220" s="168">
        <f>[1]Feeding!$BY$576</f>
        <v>0</v>
      </c>
      <c r="F220" s="143">
        <f>SUM(D220:E220)</f>
        <v>0</v>
      </c>
    </row>
    <row r="221" spans="1:6">
      <c r="A221" s="166">
        <v>4006</v>
      </c>
      <c r="B221" s="165" t="s">
        <v>493</v>
      </c>
      <c r="C221" s="168"/>
      <c r="D221" s="169">
        <v>0</v>
      </c>
      <c r="E221" s="168">
        <f>[1]Feeding!$CA$576</f>
        <v>0</v>
      </c>
      <c r="F221" s="143">
        <f>SUM(D221:E221)</f>
        <v>0</v>
      </c>
    </row>
    <row r="222" spans="1:6" ht="25.5">
      <c r="A222" s="166">
        <v>4010</v>
      </c>
      <c r="B222" s="165" t="s">
        <v>477</v>
      </c>
      <c r="C222" s="168"/>
      <c r="D222" s="169">
        <v>0</v>
      </c>
      <c r="E222" s="168">
        <f>[1]Feeding!$CC$576</f>
        <v>0</v>
      </c>
      <c r="F222" s="143">
        <f>SUM(D222:E222)</f>
        <v>0</v>
      </c>
    </row>
    <row r="223" spans="1:6">
      <c r="A223" s="166"/>
      <c r="B223" s="165" t="s">
        <v>478</v>
      </c>
      <c r="C223" s="168"/>
      <c r="D223" s="169"/>
      <c r="E223" s="168"/>
      <c r="F223" s="168"/>
    </row>
    <row r="224" spans="1:6">
      <c r="A224" s="166">
        <v>4014</v>
      </c>
      <c r="B224" s="165" t="s">
        <v>494</v>
      </c>
      <c r="C224" s="168"/>
      <c r="D224" s="169">
        <v>0</v>
      </c>
      <c r="E224" s="168">
        <f>[1]Feeding!$CD$576</f>
        <v>0</v>
      </c>
      <c r="F224" s="143">
        <f>SUM(D224:E224)</f>
        <v>0</v>
      </c>
    </row>
    <row r="225" spans="1:6">
      <c r="A225" s="166">
        <v>4022</v>
      </c>
      <c r="B225" s="165" t="s">
        <v>479</v>
      </c>
      <c r="C225" s="168"/>
      <c r="D225" s="169">
        <v>0</v>
      </c>
      <c r="E225" s="168">
        <f>[1]Feeding!$CF$576</f>
        <v>0</v>
      </c>
      <c r="F225" s="143">
        <f>SUM(D225:E225)</f>
        <v>0</v>
      </c>
    </row>
    <row r="226" spans="1:6">
      <c r="A226" s="166"/>
      <c r="B226" s="146" t="s">
        <v>411</v>
      </c>
      <c r="C226" s="169">
        <f>SUM(C220:C225)</f>
        <v>0</v>
      </c>
      <c r="D226" s="169">
        <v>0</v>
      </c>
      <c r="E226" s="169">
        <f>SUM(E220:E225)</f>
        <v>0</v>
      </c>
      <c r="F226" s="146">
        <f>SUM(D226:E226)</f>
        <v>0</v>
      </c>
    </row>
    <row r="227" spans="1:6" ht="15.75">
      <c r="A227" s="166"/>
      <c r="B227" s="149" t="s">
        <v>495</v>
      </c>
      <c r="C227" s="150">
        <f>SUM(C155+C161+C166+C205+C218+C226)</f>
        <v>5583500</v>
      </c>
      <c r="D227" s="150">
        <v>5374895</v>
      </c>
      <c r="E227" s="150">
        <f>SUM(E155+E161+E166+E205+E218+E226)</f>
        <v>632994</v>
      </c>
      <c r="F227" s="151">
        <f>SUM(D227:E227)</f>
        <v>6007889</v>
      </c>
    </row>
    <row r="228" spans="1:6">
      <c r="A228" s="152"/>
      <c r="B228" s="152"/>
      <c r="C228" s="180"/>
      <c r="D228" s="180"/>
      <c r="E228" s="180"/>
      <c r="F228" s="180"/>
    </row>
    <row r="229" spans="1:6">
      <c r="A229" s="269" t="s">
        <v>380</v>
      </c>
      <c r="B229" s="272" t="s">
        <v>381</v>
      </c>
      <c r="C229" s="269" t="s">
        <v>481</v>
      </c>
      <c r="D229" s="269" t="s">
        <v>383</v>
      </c>
      <c r="E229" s="269" t="s">
        <v>482</v>
      </c>
      <c r="F229" s="269" t="s">
        <v>385</v>
      </c>
    </row>
    <row r="230" spans="1:6">
      <c r="A230" s="270"/>
      <c r="B230" s="272"/>
      <c r="C230" s="270"/>
      <c r="D230" s="270"/>
      <c r="E230" s="270"/>
      <c r="F230" s="270"/>
    </row>
    <row r="231" spans="1:6">
      <c r="A231" s="271"/>
      <c r="B231" s="272"/>
      <c r="C231" s="271"/>
      <c r="D231" s="271"/>
      <c r="E231" s="271"/>
      <c r="F231" s="271"/>
    </row>
    <row r="232" spans="1:6">
      <c r="A232" s="156">
        <v>131103</v>
      </c>
      <c r="B232" s="181" t="s">
        <v>496</v>
      </c>
      <c r="C232" s="158"/>
      <c r="D232" s="158"/>
      <c r="E232" s="159"/>
      <c r="F232" s="159"/>
    </row>
    <row r="233" spans="1:6">
      <c r="A233" s="166">
        <v>1200</v>
      </c>
      <c r="B233" s="165" t="s">
        <v>422</v>
      </c>
      <c r="C233" s="168"/>
      <c r="D233" s="168"/>
      <c r="E233" s="168"/>
      <c r="F233" s="168"/>
    </row>
    <row r="234" spans="1:6">
      <c r="A234" s="166">
        <v>1202</v>
      </c>
      <c r="B234" s="165" t="s">
        <v>423</v>
      </c>
      <c r="C234" s="168">
        <v>0</v>
      </c>
      <c r="D234" s="168">
        <v>0</v>
      </c>
      <c r="E234" s="168">
        <f>[1]Feeding!$J$2556</f>
        <v>0</v>
      </c>
      <c r="F234" s="168">
        <f>SUM(D234:E234)</f>
        <v>0</v>
      </c>
    </row>
    <row r="235" spans="1:6">
      <c r="A235" s="166">
        <v>1203</v>
      </c>
      <c r="B235" s="165" t="s">
        <v>391</v>
      </c>
      <c r="C235" s="168">
        <v>0</v>
      </c>
      <c r="D235" s="168">
        <v>0</v>
      </c>
      <c r="E235" s="168">
        <f>[1]Feeding!$K$2556</f>
        <v>0</v>
      </c>
      <c r="F235" s="168">
        <f>SUM(D235:E235)</f>
        <v>0</v>
      </c>
    </row>
    <row r="236" spans="1:6">
      <c r="A236" s="166">
        <v>1204</v>
      </c>
      <c r="B236" s="165" t="s">
        <v>420</v>
      </c>
      <c r="C236" s="168">
        <v>0</v>
      </c>
      <c r="D236" s="168">
        <v>0</v>
      </c>
      <c r="E236" s="168">
        <f>[1]Feeding!$L$2556</f>
        <v>0</v>
      </c>
      <c r="F236" s="168">
        <f>SUM(D236:E236)</f>
        <v>0</v>
      </c>
    </row>
    <row r="237" spans="1:6">
      <c r="A237" s="166"/>
      <c r="B237" s="146" t="s">
        <v>497</v>
      </c>
      <c r="C237" s="169">
        <f>SUM(C234:C236)</f>
        <v>0</v>
      </c>
      <c r="D237" s="169">
        <v>0</v>
      </c>
      <c r="E237" s="169">
        <f>SUM(E234:E236)</f>
        <v>0</v>
      </c>
      <c r="F237" s="169">
        <f>SUM(D237:E237)</f>
        <v>0</v>
      </c>
    </row>
    <row r="238" spans="1:6">
      <c r="A238" s="162"/>
      <c r="B238" s="162"/>
      <c r="C238" s="162"/>
      <c r="D238" s="162"/>
      <c r="E238" s="162"/>
      <c r="F238" s="162"/>
    </row>
    <row r="239" spans="1:6">
      <c r="A239" s="269" t="s">
        <v>380</v>
      </c>
      <c r="B239" s="272" t="s">
        <v>381</v>
      </c>
      <c r="C239" s="269" t="s">
        <v>382</v>
      </c>
      <c r="D239" s="269" t="s">
        <v>383</v>
      </c>
      <c r="E239" s="269" t="s">
        <v>498</v>
      </c>
      <c r="F239" s="269" t="s">
        <v>385</v>
      </c>
    </row>
    <row r="240" spans="1:6">
      <c r="A240" s="270"/>
      <c r="B240" s="272"/>
      <c r="C240" s="270"/>
      <c r="D240" s="270"/>
      <c r="E240" s="270"/>
      <c r="F240" s="270"/>
    </row>
    <row r="241" spans="1:6">
      <c r="A241" s="271"/>
      <c r="B241" s="272"/>
      <c r="C241" s="271"/>
      <c r="D241" s="271"/>
      <c r="E241" s="271"/>
      <c r="F241" s="271"/>
    </row>
    <row r="242" spans="1:6">
      <c r="A242" s="156">
        <v>133103</v>
      </c>
      <c r="B242" s="176" t="s">
        <v>499</v>
      </c>
      <c r="C242" s="158"/>
      <c r="D242" s="158"/>
      <c r="E242" s="159"/>
      <c r="F242" s="159"/>
    </row>
    <row r="243" spans="1:6">
      <c r="A243" s="156">
        <v>1000</v>
      </c>
      <c r="B243" s="176" t="s">
        <v>416</v>
      </c>
      <c r="C243" s="158"/>
      <c r="D243" s="158"/>
      <c r="E243" s="159"/>
      <c r="F243" s="159"/>
    </row>
    <row r="244" spans="1:6">
      <c r="A244" s="166">
        <v>1100</v>
      </c>
      <c r="B244" s="165" t="s">
        <v>417</v>
      </c>
      <c r="C244" s="166"/>
      <c r="D244" s="166"/>
      <c r="E244" s="143"/>
      <c r="F244" s="143"/>
    </row>
    <row r="245" spans="1:6">
      <c r="A245" s="166">
        <v>1101</v>
      </c>
      <c r="B245" s="165" t="s">
        <v>418</v>
      </c>
      <c r="C245" s="167">
        <v>1430000</v>
      </c>
      <c r="D245" s="169">
        <v>1395483</v>
      </c>
      <c r="E245" s="168">
        <f>[1]Feeding!$F$654</f>
        <v>209532</v>
      </c>
      <c r="F245" s="143">
        <f>SUM(D245:E245)</f>
        <v>1605015</v>
      </c>
    </row>
    <row r="246" spans="1:6">
      <c r="A246" s="166">
        <v>1102</v>
      </c>
      <c r="B246" s="165" t="s">
        <v>419</v>
      </c>
      <c r="C246" s="167">
        <v>1485000</v>
      </c>
      <c r="D246" s="169">
        <v>530962</v>
      </c>
      <c r="E246" s="168">
        <f>[1]Feeding!$G$654</f>
        <v>25144</v>
      </c>
      <c r="F246" s="143">
        <f>SUM(D246:E246)</f>
        <v>556106</v>
      </c>
    </row>
    <row r="247" spans="1:6">
      <c r="A247" s="166">
        <v>1103</v>
      </c>
      <c r="B247" s="165" t="s">
        <v>420</v>
      </c>
      <c r="C247" s="167">
        <v>550000</v>
      </c>
      <c r="D247" s="169">
        <v>346275</v>
      </c>
      <c r="E247" s="168">
        <f>[1]Feeding!$H$654</f>
        <v>51168</v>
      </c>
      <c r="F247" s="143">
        <f>SUM(D247:E247)</f>
        <v>397443</v>
      </c>
    </row>
    <row r="248" spans="1:6">
      <c r="A248" s="166"/>
      <c r="B248" s="146" t="s">
        <v>421</v>
      </c>
      <c r="C248" s="169">
        <f>SUM(C245:C247)</f>
        <v>3465000</v>
      </c>
      <c r="D248" s="169">
        <v>2272720</v>
      </c>
      <c r="E248" s="169">
        <f>SUM(E245:E247)</f>
        <v>285844</v>
      </c>
      <c r="F248" s="146">
        <f>SUM(D248:E248)</f>
        <v>2558564</v>
      </c>
    </row>
    <row r="249" spans="1:6">
      <c r="A249" s="148">
        <v>1200</v>
      </c>
      <c r="B249" s="171" t="s">
        <v>422</v>
      </c>
      <c r="C249" s="167"/>
      <c r="D249" s="169"/>
      <c r="E249" s="170"/>
      <c r="F249" s="170"/>
    </row>
    <row r="250" spans="1:6">
      <c r="A250" s="166">
        <v>1202</v>
      </c>
      <c r="B250" s="165" t="s">
        <v>423</v>
      </c>
      <c r="C250" s="167">
        <v>1100000</v>
      </c>
      <c r="D250" s="169">
        <v>1104866</v>
      </c>
      <c r="E250" s="168">
        <f>[1]Feeding!$J$654</f>
        <v>88453</v>
      </c>
      <c r="F250" s="143">
        <f t="shared" ref="F250:F258" si="8">SUM(D250:E250)</f>
        <v>1193319</v>
      </c>
    </row>
    <row r="251" spans="1:6">
      <c r="A251" s="166">
        <v>1203</v>
      </c>
      <c r="B251" s="165" t="s">
        <v>391</v>
      </c>
      <c r="C251" s="167">
        <v>880000</v>
      </c>
      <c r="D251" s="169">
        <v>384141</v>
      </c>
      <c r="E251" s="168">
        <f>[1]Feeding!$K$654</f>
        <v>29664</v>
      </c>
      <c r="F251" s="143">
        <f t="shared" si="8"/>
        <v>413805</v>
      </c>
    </row>
    <row r="252" spans="1:6">
      <c r="A252" s="166">
        <v>1204</v>
      </c>
      <c r="B252" s="165" t="s">
        <v>420</v>
      </c>
      <c r="C252" s="167">
        <v>330000</v>
      </c>
      <c r="D252" s="169">
        <v>295114</v>
      </c>
      <c r="E252" s="168">
        <f>[1]Feeding!$L$654</f>
        <v>29535</v>
      </c>
      <c r="F252" s="143">
        <f t="shared" si="8"/>
        <v>324649</v>
      </c>
    </row>
    <row r="253" spans="1:6">
      <c r="A253" s="166">
        <v>1207</v>
      </c>
      <c r="B253" s="165" t="s">
        <v>393</v>
      </c>
      <c r="C253" s="167">
        <v>275000</v>
      </c>
      <c r="D253" s="169">
        <v>0</v>
      </c>
      <c r="E253" s="168">
        <f>[1]Feeding!$N$654</f>
        <v>0</v>
      </c>
      <c r="F253" s="143">
        <f t="shared" si="8"/>
        <v>0</v>
      </c>
    </row>
    <row r="254" spans="1:6">
      <c r="A254" s="166"/>
      <c r="B254" s="146" t="s">
        <v>424</v>
      </c>
      <c r="C254" s="169">
        <f>SUM(C250:C253)</f>
        <v>2585000</v>
      </c>
      <c r="D254" s="169">
        <v>1784121</v>
      </c>
      <c r="E254" s="169">
        <f>SUM(E250:E253)</f>
        <v>147652</v>
      </c>
      <c r="F254" s="146">
        <f t="shared" si="8"/>
        <v>1931773</v>
      </c>
    </row>
    <row r="255" spans="1:6">
      <c r="A255" s="166">
        <v>1300</v>
      </c>
      <c r="B255" s="165" t="s">
        <v>394</v>
      </c>
      <c r="C255" s="168">
        <v>275000</v>
      </c>
      <c r="D255" s="169">
        <v>29520</v>
      </c>
      <c r="E255" s="168">
        <f>[1]Feeding!$O$654</f>
        <v>0</v>
      </c>
      <c r="F255" s="143">
        <f t="shared" si="8"/>
        <v>29520</v>
      </c>
    </row>
    <row r="256" spans="1:6">
      <c r="A256" s="166">
        <v>1400</v>
      </c>
      <c r="B256" s="165" t="s">
        <v>395</v>
      </c>
      <c r="C256" s="168">
        <v>82500</v>
      </c>
      <c r="D256" s="169">
        <v>0</v>
      </c>
      <c r="E256" s="168">
        <f>[1]Feeding!$P$654</f>
        <v>0</v>
      </c>
      <c r="F256" s="143">
        <f t="shared" si="8"/>
        <v>0</v>
      </c>
    </row>
    <row r="257" spans="1:6">
      <c r="A257" s="166">
        <v>1500</v>
      </c>
      <c r="B257" s="165" t="s">
        <v>396</v>
      </c>
      <c r="C257" s="168">
        <v>82500</v>
      </c>
      <c r="D257" s="169">
        <v>0</v>
      </c>
      <c r="E257" s="168">
        <f>[1]Feeding!$Q$654</f>
        <v>0</v>
      </c>
      <c r="F257" s="143">
        <f t="shared" si="8"/>
        <v>0</v>
      </c>
    </row>
    <row r="258" spans="1:6">
      <c r="A258" s="166"/>
      <c r="B258" s="146" t="s">
        <v>426</v>
      </c>
      <c r="C258" s="169">
        <f>SUM(C255:C257)</f>
        <v>440000</v>
      </c>
      <c r="D258" s="169">
        <v>29520</v>
      </c>
      <c r="E258" s="169">
        <f>SUM(E255:E257)</f>
        <v>0</v>
      </c>
      <c r="F258" s="146">
        <f t="shared" si="8"/>
        <v>29520</v>
      </c>
    </row>
    <row r="259" spans="1:6">
      <c r="A259" s="166"/>
      <c r="B259" s="146" t="s">
        <v>248</v>
      </c>
      <c r="C259" s="169">
        <f>SUM(C248+C254+C258)</f>
        <v>6490000</v>
      </c>
      <c r="D259" s="169">
        <v>4086361</v>
      </c>
      <c r="E259" s="169">
        <f>SUM(E248+E254+E258)</f>
        <v>433496</v>
      </c>
      <c r="F259" s="169">
        <f>SUM(F248+F254+F258)</f>
        <v>4519857</v>
      </c>
    </row>
    <row r="260" spans="1:6">
      <c r="A260" s="148">
        <v>2000</v>
      </c>
      <c r="B260" s="171" t="s">
        <v>428</v>
      </c>
      <c r="C260" s="170"/>
      <c r="D260" s="169"/>
      <c r="E260" s="170"/>
      <c r="F260" s="170"/>
    </row>
    <row r="261" spans="1:6">
      <c r="A261" s="148">
        <v>2100</v>
      </c>
      <c r="B261" s="171" t="s">
        <v>429</v>
      </c>
      <c r="C261" s="170"/>
      <c r="D261" s="169"/>
      <c r="E261" s="170"/>
      <c r="F261" s="170"/>
    </row>
    <row r="262" spans="1:6">
      <c r="A262" s="166">
        <v>2101</v>
      </c>
      <c r="B262" s="165" t="s">
        <v>430</v>
      </c>
      <c r="C262" s="168">
        <v>600000</v>
      </c>
      <c r="D262" s="169">
        <v>620088</v>
      </c>
      <c r="E262" s="168">
        <f>[1]Feeding!$T$654</f>
        <v>0</v>
      </c>
      <c r="F262" s="143">
        <f>SUM(D262:E262)</f>
        <v>620088</v>
      </c>
    </row>
    <row r="263" spans="1:6">
      <c r="A263" s="166">
        <v>2200</v>
      </c>
      <c r="B263" s="165" t="s">
        <v>398</v>
      </c>
      <c r="C263" s="170"/>
      <c r="D263" s="169"/>
      <c r="E263" s="170"/>
      <c r="F263" s="170"/>
    </row>
    <row r="264" spans="1:6">
      <c r="A264" s="166">
        <v>2202</v>
      </c>
      <c r="B264" s="165" t="s">
        <v>399</v>
      </c>
      <c r="C264" s="168">
        <v>220000</v>
      </c>
      <c r="D264" s="169">
        <v>78373</v>
      </c>
      <c r="E264" s="168">
        <f>[1]Feeding!$Y$654</f>
        <v>7206</v>
      </c>
      <c r="F264" s="143">
        <f>SUM(D264:E264)</f>
        <v>85579</v>
      </c>
    </row>
    <row r="265" spans="1:6">
      <c r="A265" s="166">
        <v>2204</v>
      </c>
      <c r="B265" s="165" t="s">
        <v>434</v>
      </c>
      <c r="C265" s="168"/>
      <c r="D265" s="169">
        <v>0</v>
      </c>
      <c r="E265" s="168"/>
      <c r="F265" s="143">
        <f>SUM(D265:E265)</f>
        <v>0</v>
      </c>
    </row>
    <row r="266" spans="1:6">
      <c r="A266" s="166">
        <v>2205</v>
      </c>
      <c r="B266" s="165" t="s">
        <v>400</v>
      </c>
      <c r="C266" s="168">
        <v>25000</v>
      </c>
      <c r="D266" s="169">
        <v>11100</v>
      </c>
      <c r="E266" s="168" t="e">
        <f>[1]Feeding!#REF!</f>
        <v>#REF!</v>
      </c>
      <c r="F266" s="143" t="e">
        <f>SUM(D266:E266)</f>
        <v>#REF!</v>
      </c>
    </row>
    <row r="267" spans="1:6">
      <c r="A267" s="166">
        <v>2206</v>
      </c>
      <c r="B267" s="165" t="s">
        <v>401</v>
      </c>
      <c r="C267" s="168">
        <v>8500</v>
      </c>
      <c r="D267" s="169">
        <v>6164</v>
      </c>
      <c r="E267" s="168">
        <f>[1]Feeding!$AC$654</f>
        <v>0</v>
      </c>
      <c r="F267" s="143">
        <f>SUM(D267:E267)</f>
        <v>6164</v>
      </c>
    </row>
    <row r="268" spans="1:6">
      <c r="A268" s="166">
        <v>2209</v>
      </c>
      <c r="B268" s="165" t="s">
        <v>403</v>
      </c>
      <c r="C268" s="168">
        <v>5000</v>
      </c>
      <c r="D268" s="169">
        <v>2500</v>
      </c>
      <c r="E268" s="168">
        <f>[1]Feeding!$AF$654</f>
        <v>0</v>
      </c>
      <c r="F268" s="143">
        <f>SUM(D268:E268)</f>
        <v>2500</v>
      </c>
    </row>
    <row r="269" spans="1:6">
      <c r="A269" s="148">
        <v>2300</v>
      </c>
      <c r="B269" s="171" t="s">
        <v>438</v>
      </c>
      <c r="C269" s="168"/>
      <c r="D269" s="169"/>
      <c r="E269" s="170"/>
      <c r="F269" s="170"/>
    </row>
    <row r="270" spans="1:6" ht="25.5">
      <c r="A270" s="166">
        <v>2301</v>
      </c>
      <c r="B270" s="165" t="s">
        <v>439</v>
      </c>
      <c r="C270" s="168">
        <v>40000</v>
      </c>
      <c r="D270" s="169">
        <v>0</v>
      </c>
      <c r="E270" s="168">
        <f>[1]Feeding!$AJ$654</f>
        <v>0</v>
      </c>
      <c r="F270" s="143">
        <f>SUM(D270:E270)</f>
        <v>0</v>
      </c>
    </row>
    <row r="271" spans="1:6">
      <c r="A271" s="166">
        <v>2302</v>
      </c>
      <c r="B271" s="165" t="s">
        <v>440</v>
      </c>
      <c r="C271" s="168">
        <v>60000</v>
      </c>
      <c r="D271" s="169">
        <v>29972</v>
      </c>
      <c r="E271" s="168">
        <f>[1]Feeding!$AK$654</f>
        <v>0</v>
      </c>
      <c r="F271" s="143">
        <f>SUM(D271:E271)</f>
        <v>29972</v>
      </c>
    </row>
    <row r="272" spans="1:6">
      <c r="A272" s="166">
        <v>2305</v>
      </c>
      <c r="B272" s="165" t="s">
        <v>441</v>
      </c>
      <c r="C272" s="168">
        <v>22000</v>
      </c>
      <c r="D272" s="169">
        <v>0</v>
      </c>
      <c r="E272" s="168">
        <f>[1]Feeding!$AL$654</f>
        <v>0</v>
      </c>
      <c r="F272" s="143">
        <f>SUM(D272:E272)</f>
        <v>0</v>
      </c>
    </row>
    <row r="273" spans="1:6">
      <c r="A273" s="166">
        <v>2306</v>
      </c>
      <c r="B273" s="165" t="s">
        <v>486</v>
      </c>
      <c r="C273" s="168">
        <v>22000</v>
      </c>
      <c r="D273" s="169">
        <v>0</v>
      </c>
      <c r="E273" s="168">
        <f>[1]Feeding!$AM$654</f>
        <v>0</v>
      </c>
      <c r="F273" s="143">
        <f>SUM(D273:E273)</f>
        <v>0</v>
      </c>
    </row>
    <row r="274" spans="1:6">
      <c r="A274" s="148">
        <v>2400</v>
      </c>
      <c r="B274" s="171" t="s">
        <v>443</v>
      </c>
      <c r="C274" s="170"/>
      <c r="D274" s="169"/>
      <c r="E274" s="170"/>
      <c r="F274" s="170"/>
    </row>
    <row r="275" spans="1:6">
      <c r="A275" s="166">
        <v>2402</v>
      </c>
      <c r="B275" s="165" t="s">
        <v>404</v>
      </c>
      <c r="C275" s="168">
        <v>125000</v>
      </c>
      <c r="D275" s="169">
        <v>31278</v>
      </c>
      <c r="E275" s="168">
        <f>[1]Feeding!$AO$654</f>
        <v>0</v>
      </c>
      <c r="F275" s="143">
        <f>SUM(D275:E275)</f>
        <v>31278</v>
      </c>
    </row>
    <row r="276" spans="1:6">
      <c r="A276" s="166">
        <v>2404</v>
      </c>
      <c r="B276" s="165" t="s">
        <v>445</v>
      </c>
      <c r="C276" s="168"/>
      <c r="D276" s="169">
        <v>0</v>
      </c>
      <c r="E276" s="168">
        <f>[1]Feeding!$AQ$654</f>
        <v>0</v>
      </c>
      <c r="F276" s="143">
        <f>SUM(D276:E276)</f>
        <v>0</v>
      </c>
    </row>
    <row r="277" spans="1:6">
      <c r="A277" s="148">
        <v>2500</v>
      </c>
      <c r="B277" s="171" t="s">
        <v>448</v>
      </c>
      <c r="C277" s="168"/>
      <c r="D277" s="169"/>
      <c r="E277" s="168"/>
      <c r="F277" s="143"/>
    </row>
    <row r="278" spans="1:6" ht="25.5">
      <c r="A278" s="166">
        <v>2502</v>
      </c>
      <c r="B278" s="165" t="s">
        <v>500</v>
      </c>
      <c r="C278" s="168"/>
      <c r="D278" s="169">
        <v>0</v>
      </c>
      <c r="E278" s="168">
        <f>[1]Feeding!$AV$654</f>
        <v>0</v>
      </c>
      <c r="F278" s="143">
        <f>SUM(D278:E278)</f>
        <v>0</v>
      </c>
    </row>
    <row r="279" spans="1:6">
      <c r="A279" s="166">
        <v>2510</v>
      </c>
      <c r="B279" s="165" t="s">
        <v>501</v>
      </c>
      <c r="C279" s="168"/>
      <c r="D279" s="169">
        <v>0</v>
      </c>
      <c r="E279" s="168">
        <f>[1]Feeding!$AX$654</f>
        <v>0</v>
      </c>
      <c r="F279" s="143">
        <f>SUM(D279:E279)</f>
        <v>0</v>
      </c>
    </row>
    <row r="280" spans="1:6">
      <c r="A280" s="148">
        <v>2600</v>
      </c>
      <c r="B280" s="171" t="s">
        <v>453</v>
      </c>
      <c r="C280" s="170"/>
      <c r="D280" s="169"/>
      <c r="E280" s="170"/>
      <c r="F280" s="170"/>
    </row>
    <row r="281" spans="1:6">
      <c r="A281" s="166">
        <v>2601</v>
      </c>
      <c r="B281" s="165" t="s">
        <v>454</v>
      </c>
      <c r="C281" s="168">
        <v>200000</v>
      </c>
      <c r="D281" s="169">
        <v>60540</v>
      </c>
      <c r="E281" s="168">
        <f>[1]Feeding!$AZ$654</f>
        <v>0</v>
      </c>
      <c r="F281" s="143">
        <f>SUM(D281:E281)</f>
        <v>60540</v>
      </c>
    </row>
    <row r="282" spans="1:6">
      <c r="A282" s="166">
        <v>2602</v>
      </c>
      <c r="B282" s="165" t="s">
        <v>502</v>
      </c>
      <c r="C282" s="168">
        <v>100000</v>
      </c>
      <c r="D282" s="169">
        <v>26000</v>
      </c>
      <c r="E282" s="168">
        <f>[1]Feeding!$BA$654</f>
        <v>0</v>
      </c>
      <c r="F282" s="143">
        <f>SUM(D282:E282)</f>
        <v>26000</v>
      </c>
    </row>
    <row r="283" spans="1:6">
      <c r="A283" s="166">
        <v>2603</v>
      </c>
      <c r="B283" s="165" t="s">
        <v>489</v>
      </c>
      <c r="C283" s="168">
        <v>25000</v>
      </c>
      <c r="D283" s="169">
        <v>2000</v>
      </c>
      <c r="E283" s="168">
        <f>[1]Feeding!$BB$654</f>
        <v>0</v>
      </c>
      <c r="F283" s="143">
        <f>SUM(D283:E283)</f>
        <v>2000</v>
      </c>
    </row>
    <row r="284" spans="1:6">
      <c r="A284" s="166">
        <v>2608</v>
      </c>
      <c r="B284" s="165" t="s">
        <v>456</v>
      </c>
      <c r="C284" s="168">
        <v>30000</v>
      </c>
      <c r="D284" s="169">
        <v>500</v>
      </c>
      <c r="E284" s="168">
        <f>[1]Feeding!$BD$654</f>
        <v>0</v>
      </c>
      <c r="F284" s="143">
        <f>SUM(D284:E284)</f>
        <v>500</v>
      </c>
    </row>
    <row r="285" spans="1:6">
      <c r="A285" s="148">
        <v>2800</v>
      </c>
      <c r="B285" s="171" t="s">
        <v>458</v>
      </c>
      <c r="C285" s="168"/>
      <c r="D285" s="169"/>
      <c r="E285" s="168"/>
      <c r="F285" s="143"/>
    </row>
    <row r="286" spans="1:6">
      <c r="A286" s="166">
        <v>2801</v>
      </c>
      <c r="B286" s="165" t="s">
        <v>503</v>
      </c>
      <c r="C286" s="168"/>
      <c r="D286" s="169">
        <v>0</v>
      </c>
      <c r="E286" s="168">
        <f>[1]Feeding!$BH$654</f>
        <v>0</v>
      </c>
      <c r="F286" s="143">
        <f>SUM(D286:E286)</f>
        <v>0</v>
      </c>
    </row>
    <row r="287" spans="1:6">
      <c r="A287" s="166">
        <v>2807</v>
      </c>
      <c r="B287" s="165" t="s">
        <v>460</v>
      </c>
      <c r="C287" s="168"/>
      <c r="D287" s="169">
        <v>0</v>
      </c>
      <c r="E287" s="168">
        <f>[1]Feeding!$BI$654</f>
        <v>0</v>
      </c>
      <c r="F287" s="143">
        <f>SUM(D287:E287)</f>
        <v>0</v>
      </c>
    </row>
    <row r="288" spans="1:6">
      <c r="A288" s="166"/>
      <c r="B288" s="146" t="s">
        <v>60</v>
      </c>
      <c r="C288" s="169">
        <f>SUM(C262:C287)</f>
        <v>1482500</v>
      </c>
      <c r="D288" s="169">
        <v>868515</v>
      </c>
      <c r="E288" s="169" t="e">
        <f>SUM(E262:E287)</f>
        <v>#REF!</v>
      </c>
      <c r="F288" s="146" t="e">
        <f>SUM(D288:E288)</f>
        <v>#REF!</v>
      </c>
    </row>
    <row r="289" spans="1:6">
      <c r="A289" s="148">
        <v>3000</v>
      </c>
      <c r="B289" s="171" t="s">
        <v>461</v>
      </c>
      <c r="C289" s="170"/>
      <c r="D289" s="169"/>
      <c r="E289" s="170"/>
      <c r="F289" s="170"/>
    </row>
    <row r="290" spans="1:6">
      <c r="A290" s="148">
        <v>3100</v>
      </c>
      <c r="B290" s="171" t="s">
        <v>404</v>
      </c>
      <c r="C290" s="170"/>
      <c r="D290" s="169"/>
      <c r="E290" s="170"/>
      <c r="F290" s="170"/>
    </row>
    <row r="291" spans="1:6" ht="25.5">
      <c r="A291" s="166">
        <v>3101</v>
      </c>
      <c r="B291" s="165" t="s">
        <v>462</v>
      </c>
      <c r="C291" s="168"/>
      <c r="D291" s="169">
        <v>0</v>
      </c>
      <c r="E291" s="170">
        <f>[1]Feeding!$BJ$654</f>
        <v>0</v>
      </c>
      <c r="F291" s="143">
        <f>SUM(D291:E291)</f>
        <v>0</v>
      </c>
    </row>
    <row r="292" spans="1:6">
      <c r="A292" s="166">
        <v>3102</v>
      </c>
      <c r="B292" s="165" t="s">
        <v>463</v>
      </c>
      <c r="C292" s="168">
        <v>25000</v>
      </c>
      <c r="D292" s="169">
        <v>0</v>
      </c>
      <c r="E292" s="168">
        <f>[1]Feeding!$BK$654</f>
        <v>0</v>
      </c>
      <c r="F292" s="143">
        <f>SUM(D292:E292)</f>
        <v>0</v>
      </c>
    </row>
    <row r="293" spans="1:6">
      <c r="A293" s="148">
        <v>3200</v>
      </c>
      <c r="B293" s="171" t="s">
        <v>472</v>
      </c>
      <c r="C293" s="168"/>
      <c r="D293" s="169"/>
      <c r="E293" s="168"/>
      <c r="F293" s="168"/>
    </row>
    <row r="294" spans="1:6">
      <c r="A294" s="166">
        <v>3202</v>
      </c>
      <c r="B294" s="165" t="s">
        <v>473</v>
      </c>
      <c r="C294" s="168">
        <v>22000</v>
      </c>
      <c r="D294" s="169">
        <v>0</v>
      </c>
      <c r="E294" s="168">
        <f>[1]Feeding!$BU$654</f>
        <v>0</v>
      </c>
      <c r="F294" s="143">
        <f>SUM(D294:E294)</f>
        <v>0</v>
      </c>
    </row>
    <row r="295" spans="1:6">
      <c r="A295" s="166"/>
      <c r="B295" s="146" t="s">
        <v>64</v>
      </c>
      <c r="C295" s="169">
        <f>SUM(C291:C294)</f>
        <v>47000</v>
      </c>
      <c r="D295" s="169">
        <v>0</v>
      </c>
      <c r="E295" s="169">
        <f>SUM(E291:E294)</f>
        <v>0</v>
      </c>
      <c r="F295" s="146">
        <f>SUM(D295:E295)</f>
        <v>0</v>
      </c>
    </row>
    <row r="296" spans="1:6">
      <c r="A296" s="166">
        <v>4000</v>
      </c>
      <c r="B296" s="165" t="s">
        <v>475</v>
      </c>
      <c r="C296" s="170"/>
      <c r="D296" s="169"/>
      <c r="E296" s="170"/>
      <c r="F296" s="170"/>
    </row>
    <row r="297" spans="1:6">
      <c r="A297" s="166">
        <v>4003</v>
      </c>
      <c r="B297" s="165" t="s">
        <v>407</v>
      </c>
      <c r="C297" s="168"/>
      <c r="D297" s="169">
        <v>0</v>
      </c>
      <c r="E297" s="170">
        <f>[1]Feeding!$BY$654</f>
        <v>0</v>
      </c>
      <c r="F297" s="143">
        <f t="shared" ref="F297:F303" si="9">SUM(D297:E297)</f>
        <v>0</v>
      </c>
    </row>
    <row r="298" spans="1:6" ht="25.5">
      <c r="A298" s="166">
        <v>4010</v>
      </c>
      <c r="B298" s="165" t="s">
        <v>504</v>
      </c>
      <c r="C298" s="168"/>
      <c r="D298" s="169">
        <v>0</v>
      </c>
      <c r="E298" s="170">
        <f>[1]Feeding!$CC$654</f>
        <v>0</v>
      </c>
      <c r="F298" s="143">
        <f t="shared" si="9"/>
        <v>0</v>
      </c>
    </row>
    <row r="299" spans="1:6" ht="25.5">
      <c r="A299" s="166">
        <v>4014</v>
      </c>
      <c r="B299" s="165" t="s">
        <v>505</v>
      </c>
      <c r="C299" s="168"/>
      <c r="D299" s="169">
        <v>0</v>
      </c>
      <c r="E299" s="168">
        <f>[1]Feeding!$CD$654</f>
        <v>0</v>
      </c>
      <c r="F299" s="143">
        <f t="shared" si="9"/>
        <v>0</v>
      </c>
    </row>
    <row r="300" spans="1:6" ht="25.5">
      <c r="A300" s="166">
        <v>4020</v>
      </c>
      <c r="B300" s="165" t="s">
        <v>506</v>
      </c>
      <c r="C300" s="168"/>
      <c r="D300" s="169">
        <v>0</v>
      </c>
      <c r="E300" s="168">
        <f>[1]Feeding!$CE$654</f>
        <v>0</v>
      </c>
      <c r="F300" s="143">
        <f t="shared" si="9"/>
        <v>0</v>
      </c>
    </row>
    <row r="301" spans="1:6">
      <c r="A301" s="166">
        <v>4022</v>
      </c>
      <c r="B301" s="165" t="s">
        <v>479</v>
      </c>
      <c r="C301" s="168"/>
      <c r="D301" s="169">
        <v>0</v>
      </c>
      <c r="E301" s="168">
        <f>[1]Feeding!$CF$654</f>
        <v>0</v>
      </c>
      <c r="F301" s="143">
        <f t="shared" si="9"/>
        <v>0</v>
      </c>
    </row>
    <row r="302" spans="1:6">
      <c r="A302" s="166"/>
      <c r="B302" s="146" t="s">
        <v>411</v>
      </c>
      <c r="C302" s="169">
        <f>SUM(C297:C301)</f>
        <v>0</v>
      </c>
      <c r="D302" s="169">
        <v>0</v>
      </c>
      <c r="E302" s="169">
        <f>SUM(E297:E301)</f>
        <v>0</v>
      </c>
      <c r="F302" s="146">
        <f t="shared" si="9"/>
        <v>0</v>
      </c>
    </row>
    <row r="303" spans="1:6" ht="15.75">
      <c r="A303" s="166"/>
      <c r="B303" s="149" t="s">
        <v>507</v>
      </c>
      <c r="C303" s="150">
        <f>SUM(C248+C254+C258+C288+C295+C302)</f>
        <v>8019500</v>
      </c>
      <c r="D303" s="169">
        <v>4954876</v>
      </c>
      <c r="E303" s="150" t="e">
        <f>SUM(E248+E254+E258+E288+E295+E302)</f>
        <v>#REF!</v>
      </c>
      <c r="F303" s="182" t="e">
        <f t="shared" si="9"/>
        <v>#REF!</v>
      </c>
    </row>
    <row r="304" spans="1:6">
      <c r="A304" s="152"/>
      <c r="B304" s="152"/>
      <c r="C304" s="180"/>
      <c r="D304" s="180"/>
      <c r="E304" s="180"/>
      <c r="F304" s="180"/>
    </row>
    <row r="305" spans="1:6">
      <c r="A305" s="162"/>
      <c r="B305" s="162"/>
      <c r="C305" s="162"/>
      <c r="D305" s="162"/>
      <c r="E305" s="162"/>
      <c r="F305" s="162"/>
    </row>
    <row r="306" spans="1:6">
      <c r="A306" s="269" t="s">
        <v>380</v>
      </c>
      <c r="B306" s="272" t="s">
        <v>381</v>
      </c>
      <c r="C306" s="269" t="s">
        <v>382</v>
      </c>
      <c r="D306" s="269" t="s">
        <v>383</v>
      </c>
      <c r="E306" s="269" t="s">
        <v>384</v>
      </c>
      <c r="F306" s="269" t="s">
        <v>385</v>
      </c>
    </row>
    <row r="307" spans="1:6">
      <c r="A307" s="270"/>
      <c r="B307" s="272"/>
      <c r="C307" s="270"/>
      <c r="D307" s="270"/>
      <c r="E307" s="270"/>
      <c r="F307" s="270"/>
    </row>
    <row r="308" spans="1:6">
      <c r="A308" s="271"/>
      <c r="B308" s="272"/>
      <c r="C308" s="271"/>
      <c r="D308" s="271"/>
      <c r="E308" s="271"/>
      <c r="F308" s="271"/>
    </row>
    <row r="309" spans="1:6">
      <c r="A309" s="156">
        <v>133104</v>
      </c>
      <c r="B309" s="176" t="s">
        <v>508</v>
      </c>
      <c r="C309" s="158"/>
      <c r="D309" s="158"/>
      <c r="E309" s="159"/>
      <c r="F309" s="159"/>
    </row>
    <row r="310" spans="1:6">
      <c r="A310" s="156">
        <v>1000</v>
      </c>
      <c r="B310" s="176" t="s">
        <v>416</v>
      </c>
      <c r="C310" s="158"/>
      <c r="D310" s="158"/>
      <c r="E310" s="159"/>
      <c r="F310" s="159"/>
    </row>
    <row r="311" spans="1:6">
      <c r="A311" s="148">
        <v>1100</v>
      </c>
      <c r="B311" s="171" t="s">
        <v>417</v>
      </c>
      <c r="C311" s="166"/>
      <c r="D311" s="166"/>
      <c r="E311" s="143"/>
      <c r="F311" s="143"/>
    </row>
    <row r="312" spans="1:6">
      <c r="A312" s="166">
        <v>1101</v>
      </c>
      <c r="B312" s="165" t="s">
        <v>418</v>
      </c>
      <c r="C312" s="167">
        <v>3850000</v>
      </c>
      <c r="D312" s="169">
        <v>1325359</v>
      </c>
      <c r="E312" s="168">
        <f>[1]Feeding!$F$711</f>
        <v>198200</v>
      </c>
      <c r="F312" s="143">
        <f>SUM(D312:E312)</f>
        <v>1523559</v>
      </c>
    </row>
    <row r="313" spans="1:6">
      <c r="A313" s="166">
        <v>1102</v>
      </c>
      <c r="B313" s="165" t="s">
        <v>419</v>
      </c>
      <c r="C313" s="167">
        <v>2750000</v>
      </c>
      <c r="D313" s="169">
        <v>576086</v>
      </c>
      <c r="E313" s="168">
        <f>[1]Feeding!$G$711</f>
        <v>23784</v>
      </c>
      <c r="F313" s="143">
        <f>SUM(D313:E313)</f>
        <v>599870</v>
      </c>
    </row>
    <row r="314" spans="1:6">
      <c r="A314" s="166">
        <v>1103</v>
      </c>
      <c r="B314" s="165" t="s">
        <v>420</v>
      </c>
      <c r="C314" s="167">
        <v>1430000</v>
      </c>
      <c r="D314" s="169">
        <v>330323</v>
      </c>
      <c r="E314" s="168">
        <f>[1]Feeding!$H$711</f>
        <v>48448</v>
      </c>
      <c r="F314" s="143">
        <f>SUM(D314:E314)</f>
        <v>378771</v>
      </c>
    </row>
    <row r="315" spans="1:6">
      <c r="A315" s="166"/>
      <c r="B315" s="146" t="s">
        <v>421</v>
      </c>
      <c r="C315" s="169">
        <f>SUM(C312:C314)</f>
        <v>8030000</v>
      </c>
      <c r="D315" s="169">
        <v>2231768</v>
      </c>
      <c r="E315" s="169">
        <f>SUM(E312:E314)</f>
        <v>270432</v>
      </c>
      <c r="F315" s="146">
        <f>SUM(D315:E315)</f>
        <v>2502200</v>
      </c>
    </row>
    <row r="316" spans="1:6">
      <c r="A316" s="148">
        <v>1200</v>
      </c>
      <c r="B316" s="171" t="s">
        <v>422</v>
      </c>
      <c r="C316" s="167"/>
      <c r="D316" s="169"/>
      <c r="E316" s="170"/>
      <c r="F316" s="170"/>
    </row>
    <row r="317" spans="1:6">
      <c r="A317" s="166">
        <v>1202</v>
      </c>
      <c r="B317" s="165" t="s">
        <v>423</v>
      </c>
      <c r="C317" s="167">
        <v>2310000</v>
      </c>
      <c r="D317" s="169">
        <v>2226390</v>
      </c>
      <c r="E317" s="168">
        <f>[1]Feeding!$J$711</f>
        <v>260354</v>
      </c>
      <c r="F317" s="143">
        <f t="shared" ref="F317:F325" si="10">SUM(D317:E317)</f>
        <v>2486744</v>
      </c>
    </row>
    <row r="318" spans="1:6">
      <c r="A318" s="166">
        <v>1203</v>
      </c>
      <c r="B318" s="165" t="s">
        <v>391</v>
      </c>
      <c r="C318" s="167">
        <v>935000</v>
      </c>
      <c r="D318" s="169">
        <v>669111</v>
      </c>
      <c r="E318" s="168">
        <f>[1]Feeding!$K$711</f>
        <v>70691</v>
      </c>
      <c r="F318" s="143">
        <f t="shared" si="10"/>
        <v>739802</v>
      </c>
    </row>
    <row r="319" spans="1:6">
      <c r="A319" s="166">
        <v>1204</v>
      </c>
      <c r="B319" s="165" t="s">
        <v>420</v>
      </c>
      <c r="C319" s="167">
        <v>770000</v>
      </c>
      <c r="D319" s="169">
        <v>612874</v>
      </c>
      <c r="E319" s="168">
        <f>[1]Feeding!$L$711</f>
        <v>70865</v>
      </c>
      <c r="F319" s="143">
        <f t="shared" si="10"/>
        <v>683739</v>
      </c>
    </row>
    <row r="320" spans="1:6">
      <c r="A320" s="166">
        <v>1207</v>
      </c>
      <c r="B320" s="165" t="s">
        <v>393</v>
      </c>
      <c r="C320" s="167">
        <v>275000</v>
      </c>
      <c r="D320" s="169">
        <v>0</v>
      </c>
      <c r="E320" s="168">
        <f>[1]Feeding!$N$711</f>
        <v>0</v>
      </c>
      <c r="F320" s="143">
        <f t="shared" si="10"/>
        <v>0</v>
      </c>
    </row>
    <row r="321" spans="1:6">
      <c r="A321" s="166"/>
      <c r="B321" s="146" t="s">
        <v>424</v>
      </c>
      <c r="C321" s="169">
        <f>SUM(C317:C320)</f>
        <v>4290000</v>
      </c>
      <c r="D321" s="169">
        <v>3508375</v>
      </c>
      <c r="E321" s="169">
        <f>SUM(E317:E320)</f>
        <v>401910</v>
      </c>
      <c r="F321" s="146">
        <f t="shared" si="10"/>
        <v>3910285</v>
      </c>
    </row>
    <row r="322" spans="1:6">
      <c r="A322" s="166">
        <v>1300</v>
      </c>
      <c r="B322" s="165" t="s">
        <v>394</v>
      </c>
      <c r="C322" s="168">
        <v>495000</v>
      </c>
      <c r="D322" s="169">
        <v>0</v>
      </c>
      <c r="E322" s="168">
        <f>[1]Feeding!$O$711</f>
        <v>0</v>
      </c>
      <c r="F322" s="143">
        <f t="shared" si="10"/>
        <v>0</v>
      </c>
    </row>
    <row r="323" spans="1:6">
      <c r="A323" s="166">
        <v>1400</v>
      </c>
      <c r="B323" s="165" t="s">
        <v>395</v>
      </c>
      <c r="C323" s="168">
        <v>55000</v>
      </c>
      <c r="D323" s="169">
        <v>5950</v>
      </c>
      <c r="E323" s="168">
        <f>[1]Feeding!$P$711</f>
        <v>0</v>
      </c>
      <c r="F323" s="143">
        <f t="shared" si="10"/>
        <v>5950</v>
      </c>
    </row>
    <row r="324" spans="1:6">
      <c r="A324" s="166">
        <v>1500</v>
      </c>
      <c r="B324" s="165" t="s">
        <v>396</v>
      </c>
      <c r="C324" s="168">
        <v>44000</v>
      </c>
      <c r="D324" s="169">
        <v>0</v>
      </c>
      <c r="E324" s="168">
        <f>[1]Feeding!$Q$711</f>
        <v>0</v>
      </c>
      <c r="F324" s="143">
        <f t="shared" si="10"/>
        <v>0</v>
      </c>
    </row>
    <row r="325" spans="1:6">
      <c r="A325" s="166"/>
      <c r="B325" s="146" t="s">
        <v>426</v>
      </c>
      <c r="C325" s="169">
        <f>SUM(C322:C324)</f>
        <v>594000</v>
      </c>
      <c r="D325" s="169">
        <v>5950</v>
      </c>
      <c r="E325" s="169">
        <f>SUM(E322:E324)</f>
        <v>0</v>
      </c>
      <c r="F325" s="146">
        <f t="shared" si="10"/>
        <v>5950</v>
      </c>
    </row>
    <row r="326" spans="1:6">
      <c r="A326" s="166"/>
      <c r="B326" s="146" t="s">
        <v>427</v>
      </c>
      <c r="C326" s="169">
        <f>SUM(C315+C321+C325)</f>
        <v>12914000</v>
      </c>
      <c r="D326" s="169">
        <v>5746093</v>
      </c>
      <c r="E326" s="169">
        <f>SUM(E315+E321+E325)</f>
        <v>672342</v>
      </c>
      <c r="F326" s="169">
        <f>SUM(F315+F321+F325)</f>
        <v>6418435</v>
      </c>
    </row>
    <row r="327" spans="1:6">
      <c r="A327" s="148">
        <v>2000</v>
      </c>
      <c r="B327" s="171" t="s">
        <v>428</v>
      </c>
      <c r="C327" s="170"/>
      <c r="D327" s="169"/>
      <c r="E327" s="170"/>
      <c r="F327" s="170"/>
    </row>
    <row r="328" spans="1:6">
      <c r="A328" s="148">
        <v>2100</v>
      </c>
      <c r="B328" s="171" t="s">
        <v>429</v>
      </c>
      <c r="C328" s="170"/>
      <c r="D328" s="169"/>
      <c r="E328" s="170"/>
      <c r="F328" s="170"/>
    </row>
    <row r="329" spans="1:6">
      <c r="A329" s="166">
        <v>2101</v>
      </c>
      <c r="B329" s="165" t="s">
        <v>430</v>
      </c>
      <c r="C329" s="168">
        <v>1600000</v>
      </c>
      <c r="D329" s="169">
        <v>1107494</v>
      </c>
      <c r="E329" s="168">
        <f>[1]Feeding!$T$711</f>
        <v>1300</v>
      </c>
      <c r="F329" s="143">
        <f>SUM(D329:E329)</f>
        <v>1108794</v>
      </c>
    </row>
    <row r="330" spans="1:6">
      <c r="A330" s="148">
        <v>2200</v>
      </c>
      <c r="B330" s="171" t="s">
        <v>398</v>
      </c>
      <c r="C330" s="170"/>
      <c r="D330" s="169"/>
      <c r="E330" s="170"/>
      <c r="F330" s="170"/>
    </row>
    <row r="331" spans="1:6">
      <c r="A331" s="166">
        <v>2202</v>
      </c>
      <c r="B331" s="165" t="s">
        <v>399</v>
      </c>
      <c r="C331" s="168">
        <v>40000</v>
      </c>
      <c r="D331" s="169">
        <v>6984</v>
      </c>
      <c r="E331" s="168">
        <f>[1]Feeding!$Y$711</f>
        <v>4598</v>
      </c>
      <c r="F331" s="143">
        <f t="shared" ref="F331:F336" si="11">SUM(D331:E331)</f>
        <v>11582</v>
      </c>
    </row>
    <row r="332" spans="1:6">
      <c r="A332" s="166">
        <v>2204</v>
      </c>
      <c r="B332" s="165" t="s">
        <v>509</v>
      </c>
      <c r="C332" s="168"/>
      <c r="D332" s="169">
        <v>0</v>
      </c>
      <c r="E332" s="168">
        <f>[1]Feeding!$AA$711</f>
        <v>0</v>
      </c>
      <c r="F332" s="143">
        <f t="shared" si="11"/>
        <v>0</v>
      </c>
    </row>
    <row r="333" spans="1:6">
      <c r="A333" s="166">
        <v>2205</v>
      </c>
      <c r="B333" s="165" t="s">
        <v>400</v>
      </c>
      <c r="C333" s="168">
        <v>15000</v>
      </c>
      <c r="D333" s="169">
        <v>0</v>
      </c>
      <c r="E333" s="168">
        <f>[1]Feeding!$AB$711</f>
        <v>0</v>
      </c>
      <c r="F333" s="143">
        <f t="shared" si="11"/>
        <v>0</v>
      </c>
    </row>
    <row r="334" spans="1:6">
      <c r="A334" s="166">
        <v>2206</v>
      </c>
      <c r="B334" s="165" t="s">
        <v>401</v>
      </c>
      <c r="C334" s="168">
        <v>27500</v>
      </c>
      <c r="D334" s="169">
        <v>5381</v>
      </c>
      <c r="E334" s="168">
        <f>[1]Feeding!$AC$711</f>
        <v>0</v>
      </c>
      <c r="F334" s="143">
        <f t="shared" si="11"/>
        <v>5381</v>
      </c>
    </row>
    <row r="335" spans="1:6" ht="25.5">
      <c r="A335" s="166">
        <v>2208</v>
      </c>
      <c r="B335" s="165" t="s">
        <v>402</v>
      </c>
      <c r="C335" s="168">
        <v>6000</v>
      </c>
      <c r="D335" s="169">
        <v>2091</v>
      </c>
      <c r="E335" s="168">
        <f>[1]Feeding!$AE$711</f>
        <v>0</v>
      </c>
      <c r="F335" s="143">
        <f t="shared" si="11"/>
        <v>2091</v>
      </c>
    </row>
    <row r="336" spans="1:6">
      <c r="A336" s="166">
        <v>2209</v>
      </c>
      <c r="B336" s="165" t="s">
        <v>403</v>
      </c>
      <c r="C336" s="168">
        <v>5000</v>
      </c>
      <c r="D336" s="169">
        <v>1875</v>
      </c>
      <c r="E336" s="168">
        <f>[1]Feeding!$AF$711</f>
        <v>0</v>
      </c>
      <c r="F336" s="143">
        <f t="shared" si="11"/>
        <v>1875</v>
      </c>
    </row>
    <row r="337" spans="1:6">
      <c r="A337" s="148">
        <v>2300</v>
      </c>
      <c r="B337" s="171" t="s">
        <v>438</v>
      </c>
      <c r="C337" s="168"/>
      <c r="D337" s="169"/>
      <c r="E337" s="170"/>
      <c r="F337" s="170"/>
    </row>
    <row r="338" spans="1:6" ht="25.5">
      <c r="A338" s="166">
        <v>2301</v>
      </c>
      <c r="B338" s="165" t="s">
        <v>439</v>
      </c>
      <c r="C338" s="168">
        <v>150000</v>
      </c>
      <c r="D338" s="169">
        <v>19733</v>
      </c>
      <c r="E338" s="168">
        <f>[1]Feeding!$AJ$711</f>
        <v>0</v>
      </c>
      <c r="F338" s="143">
        <f>SUM(D338:E338)</f>
        <v>19733</v>
      </c>
    </row>
    <row r="339" spans="1:6">
      <c r="A339" s="166">
        <v>2302</v>
      </c>
      <c r="B339" s="165" t="s">
        <v>440</v>
      </c>
      <c r="C339" s="168">
        <v>385000</v>
      </c>
      <c r="D339" s="169">
        <v>98692</v>
      </c>
      <c r="E339" s="168">
        <f>[1]Feeding!$AK$711</f>
        <v>0</v>
      </c>
      <c r="F339" s="143">
        <f>SUM(D339:E339)</f>
        <v>98692</v>
      </c>
    </row>
    <row r="340" spans="1:6">
      <c r="A340" s="166">
        <v>2305</v>
      </c>
      <c r="B340" s="165" t="s">
        <v>441</v>
      </c>
      <c r="C340" s="168">
        <v>15000</v>
      </c>
      <c r="D340" s="169">
        <v>0</v>
      </c>
      <c r="E340" s="168">
        <f>[1]Feeding!$AL$711</f>
        <v>0</v>
      </c>
      <c r="F340" s="143">
        <f>SUM(D340:E340)</f>
        <v>0</v>
      </c>
    </row>
    <row r="341" spans="1:6">
      <c r="A341" s="166">
        <v>2306</v>
      </c>
      <c r="B341" s="165" t="s">
        <v>486</v>
      </c>
      <c r="C341" s="168">
        <v>27500</v>
      </c>
      <c r="D341" s="169">
        <v>21053</v>
      </c>
      <c r="E341" s="168">
        <f>[1]Feeding!$AM$711</f>
        <v>0</v>
      </c>
      <c r="F341" s="143">
        <f>SUM(D341:E341)</f>
        <v>21053</v>
      </c>
    </row>
    <row r="342" spans="1:6">
      <c r="A342" s="148">
        <v>2400</v>
      </c>
      <c r="B342" s="171" t="s">
        <v>443</v>
      </c>
      <c r="C342" s="170"/>
      <c r="D342" s="169"/>
      <c r="E342" s="170"/>
      <c r="F342" s="170"/>
    </row>
    <row r="343" spans="1:6">
      <c r="A343" s="166">
        <v>2402</v>
      </c>
      <c r="B343" s="165" t="s">
        <v>404</v>
      </c>
      <c r="C343" s="168">
        <v>250000</v>
      </c>
      <c r="D343" s="169">
        <v>119249</v>
      </c>
      <c r="E343" s="168">
        <f>[1]Feeding!$AO$711</f>
        <v>0</v>
      </c>
      <c r="F343" s="143">
        <f>SUM(D343:E343)</f>
        <v>119249</v>
      </c>
    </row>
    <row r="344" spans="1:6">
      <c r="A344" s="166">
        <v>2404</v>
      </c>
      <c r="B344" s="165" t="s">
        <v>445</v>
      </c>
      <c r="C344" s="168"/>
      <c r="D344" s="169"/>
      <c r="E344" s="168"/>
      <c r="F344" s="143"/>
    </row>
    <row r="345" spans="1:6">
      <c r="A345" s="148">
        <v>2500</v>
      </c>
      <c r="B345" s="171" t="s">
        <v>448</v>
      </c>
      <c r="C345" s="168"/>
      <c r="D345" s="169"/>
      <c r="E345" s="170"/>
      <c r="F345" s="170"/>
    </row>
    <row r="346" spans="1:6">
      <c r="A346" s="166">
        <v>2501</v>
      </c>
      <c r="B346" s="165" t="s">
        <v>510</v>
      </c>
      <c r="C346" s="168"/>
      <c r="D346" s="169">
        <v>0</v>
      </c>
      <c r="E346" s="168">
        <f>[1]Feeding!$AU$711</f>
        <v>0</v>
      </c>
      <c r="F346" s="143">
        <f>SUM(D346:E346)</f>
        <v>0</v>
      </c>
    </row>
    <row r="347" spans="1:6" ht="25.5">
      <c r="A347" s="166">
        <v>2509</v>
      </c>
      <c r="B347" s="165" t="s">
        <v>511</v>
      </c>
      <c r="C347" s="168"/>
      <c r="D347" s="169"/>
      <c r="E347" s="168"/>
      <c r="F347" s="143"/>
    </row>
    <row r="348" spans="1:6" ht="25.5">
      <c r="A348" s="166">
        <v>2511</v>
      </c>
      <c r="B348" s="165" t="s">
        <v>512</v>
      </c>
      <c r="C348" s="168"/>
      <c r="D348" s="169"/>
      <c r="E348" s="168"/>
      <c r="F348" s="143"/>
    </row>
    <row r="349" spans="1:6">
      <c r="A349" s="148">
        <v>2600</v>
      </c>
      <c r="B349" s="171" t="s">
        <v>453</v>
      </c>
      <c r="C349" s="170"/>
      <c r="D349" s="169"/>
      <c r="E349" s="170"/>
      <c r="F349" s="170"/>
    </row>
    <row r="350" spans="1:6">
      <c r="A350" s="166">
        <v>2601</v>
      </c>
      <c r="B350" s="165" t="s">
        <v>454</v>
      </c>
      <c r="C350" s="168">
        <v>220000</v>
      </c>
      <c r="D350" s="169">
        <v>24458</v>
      </c>
      <c r="E350" s="168">
        <f>[1]Feeding!$AZ$711</f>
        <v>0</v>
      </c>
      <c r="F350" s="143">
        <f>SUM(D350:E350)</f>
        <v>24458</v>
      </c>
    </row>
    <row r="351" spans="1:6">
      <c r="A351" s="166">
        <v>2603</v>
      </c>
      <c r="B351" s="165" t="s">
        <v>489</v>
      </c>
      <c r="C351" s="168">
        <v>25000</v>
      </c>
      <c r="D351" s="169">
        <v>2170</v>
      </c>
      <c r="E351" s="168">
        <f>[1]Feeding!$BB$711</f>
        <v>0</v>
      </c>
      <c r="F351" s="143">
        <f>SUM(D351:E351)</f>
        <v>2170</v>
      </c>
    </row>
    <row r="352" spans="1:6">
      <c r="A352" s="166">
        <v>2608</v>
      </c>
      <c r="B352" s="165" t="s">
        <v>513</v>
      </c>
      <c r="C352" s="168"/>
      <c r="D352" s="169"/>
      <c r="E352" s="168"/>
      <c r="F352" s="143"/>
    </row>
    <row r="353" spans="1:6">
      <c r="A353" s="148">
        <v>2800</v>
      </c>
      <c r="B353" s="171" t="s">
        <v>458</v>
      </c>
      <c r="C353" s="168"/>
      <c r="D353" s="169"/>
      <c r="E353" s="168"/>
      <c r="F353" s="143"/>
    </row>
    <row r="354" spans="1:6">
      <c r="A354" s="166">
        <v>2801</v>
      </c>
      <c r="B354" s="165" t="s">
        <v>514</v>
      </c>
      <c r="C354" s="168"/>
      <c r="D354" s="169"/>
      <c r="E354" s="168"/>
      <c r="F354" s="143"/>
    </row>
    <row r="355" spans="1:6">
      <c r="A355" s="148">
        <v>3000</v>
      </c>
      <c r="B355" s="171" t="s">
        <v>515</v>
      </c>
      <c r="C355" s="168"/>
      <c r="D355" s="169"/>
      <c r="E355" s="168"/>
      <c r="F355" s="143"/>
    </row>
    <row r="356" spans="1:6" ht="25.5">
      <c r="A356" s="166">
        <v>3101</v>
      </c>
      <c r="B356" s="165" t="s">
        <v>516</v>
      </c>
      <c r="C356" s="168"/>
      <c r="D356" s="169"/>
      <c r="E356" s="168"/>
      <c r="F356" s="143"/>
    </row>
    <row r="357" spans="1:6">
      <c r="A357" s="166">
        <v>3102</v>
      </c>
      <c r="B357" s="165" t="s">
        <v>463</v>
      </c>
      <c r="C357" s="168"/>
      <c r="D357" s="169"/>
      <c r="E357" s="168"/>
      <c r="F357" s="143"/>
    </row>
    <row r="358" spans="1:6">
      <c r="A358" s="148">
        <v>3200</v>
      </c>
      <c r="B358" s="171" t="s">
        <v>472</v>
      </c>
      <c r="C358" s="168"/>
      <c r="D358" s="169"/>
      <c r="E358" s="168"/>
      <c r="F358" s="143"/>
    </row>
    <row r="359" spans="1:6">
      <c r="A359" s="166">
        <v>3202</v>
      </c>
      <c r="B359" s="165" t="s">
        <v>517</v>
      </c>
      <c r="C359" s="168"/>
      <c r="D359" s="169"/>
      <c r="E359" s="168"/>
      <c r="F359" s="143"/>
    </row>
    <row r="360" spans="1:6">
      <c r="A360" s="166"/>
      <c r="B360" s="146" t="s">
        <v>60</v>
      </c>
      <c r="C360" s="169">
        <f>SUM(C329:C359)</f>
        <v>2766000</v>
      </c>
      <c r="D360" s="169">
        <v>1409180</v>
      </c>
      <c r="E360" s="169">
        <f>SUM(E329:E359)</f>
        <v>5898</v>
      </c>
      <c r="F360" s="146">
        <f>SUM(D360:E360)</f>
        <v>1415078</v>
      </c>
    </row>
    <row r="361" spans="1:6">
      <c r="A361" s="166">
        <v>4000</v>
      </c>
      <c r="B361" s="165" t="s">
        <v>475</v>
      </c>
      <c r="C361" s="170"/>
      <c r="D361" s="169"/>
      <c r="E361" s="170"/>
      <c r="F361" s="170"/>
    </row>
    <row r="362" spans="1:6">
      <c r="A362" s="166">
        <v>4003</v>
      </c>
      <c r="B362" s="165" t="s">
        <v>407</v>
      </c>
      <c r="C362" s="170"/>
      <c r="D362" s="169"/>
      <c r="E362" s="170"/>
      <c r="F362" s="170"/>
    </row>
    <row r="363" spans="1:6">
      <c r="A363" s="166">
        <v>4014</v>
      </c>
      <c r="B363" s="165" t="s">
        <v>518</v>
      </c>
      <c r="C363" s="170"/>
      <c r="D363" s="169"/>
      <c r="E363" s="170"/>
      <c r="F363" s="170"/>
    </row>
    <row r="364" spans="1:6" ht="25.5">
      <c r="A364" s="166">
        <v>4020</v>
      </c>
      <c r="B364" s="165" t="s">
        <v>519</v>
      </c>
      <c r="C364" s="170"/>
      <c r="D364" s="169"/>
      <c r="E364" s="170"/>
      <c r="F364" s="170"/>
    </row>
    <row r="365" spans="1:6">
      <c r="A365" s="166">
        <v>4022</v>
      </c>
      <c r="B365" s="165" t="s">
        <v>479</v>
      </c>
      <c r="C365" s="168"/>
      <c r="D365" s="169">
        <v>0</v>
      </c>
      <c r="E365" s="168">
        <f>[1]Feeding!$CF$711</f>
        <v>0</v>
      </c>
      <c r="F365" s="143">
        <f>SUM(D365:E365)</f>
        <v>0</v>
      </c>
    </row>
    <row r="366" spans="1:6">
      <c r="A366" s="166"/>
      <c r="B366" s="146" t="s">
        <v>411</v>
      </c>
      <c r="C366" s="169">
        <f>SUM(C362:C365)</f>
        <v>0</v>
      </c>
      <c r="D366" s="169">
        <v>0</v>
      </c>
      <c r="E366" s="169">
        <f>SUM(E362:E365)</f>
        <v>0</v>
      </c>
      <c r="F366" s="146">
        <f>SUM(D366:E366)</f>
        <v>0</v>
      </c>
    </row>
    <row r="367" spans="1:6" ht="15.75">
      <c r="A367" s="166"/>
      <c r="B367" s="149" t="s">
        <v>520</v>
      </c>
      <c r="C367" s="150">
        <f>SUM(C315+C321+C325+C360+C366)</f>
        <v>15680000</v>
      </c>
      <c r="D367" s="150">
        <v>7155273</v>
      </c>
      <c r="E367" s="150">
        <f>SUM(E315+E321+E325+E360+E366)</f>
        <v>678240</v>
      </c>
      <c r="F367" s="182">
        <f>SUM(D367:E367)</f>
        <v>7833513</v>
      </c>
    </row>
    <row r="368" spans="1:6">
      <c r="A368" s="178"/>
      <c r="B368" s="178"/>
      <c r="C368" s="183"/>
      <c r="D368" s="183"/>
      <c r="E368" s="183"/>
      <c r="F368" s="183"/>
    </row>
    <row r="369" spans="1:6">
      <c r="A369" s="162"/>
      <c r="B369" s="162"/>
      <c r="C369" s="162"/>
      <c r="D369" s="162"/>
      <c r="E369" s="162"/>
      <c r="F369" s="162"/>
    </row>
    <row r="370" spans="1:6">
      <c r="A370" s="269" t="s">
        <v>380</v>
      </c>
      <c r="B370" s="272" t="s">
        <v>381</v>
      </c>
      <c r="C370" s="269" t="s">
        <v>382</v>
      </c>
      <c r="D370" s="269" t="s">
        <v>383</v>
      </c>
      <c r="E370" s="269" t="s">
        <v>384</v>
      </c>
      <c r="F370" s="269" t="s">
        <v>385</v>
      </c>
    </row>
    <row r="371" spans="1:6">
      <c r="A371" s="270"/>
      <c r="B371" s="272"/>
      <c r="C371" s="270"/>
      <c r="D371" s="270"/>
      <c r="E371" s="270"/>
      <c r="F371" s="270"/>
    </row>
    <row r="372" spans="1:6">
      <c r="A372" s="271"/>
      <c r="B372" s="272"/>
      <c r="C372" s="271"/>
      <c r="D372" s="271"/>
      <c r="E372" s="271"/>
      <c r="F372" s="271"/>
    </row>
    <row r="373" spans="1:6">
      <c r="A373" s="156">
        <v>133106</v>
      </c>
      <c r="B373" s="176" t="s">
        <v>521</v>
      </c>
      <c r="C373" s="158"/>
      <c r="D373" s="158"/>
      <c r="E373" s="159"/>
      <c r="F373" s="159"/>
    </row>
    <row r="374" spans="1:6">
      <c r="A374" s="156">
        <v>1000</v>
      </c>
      <c r="B374" s="176" t="s">
        <v>416</v>
      </c>
      <c r="C374" s="158"/>
      <c r="D374" s="158"/>
      <c r="E374" s="159"/>
      <c r="F374" s="159"/>
    </row>
    <row r="375" spans="1:6">
      <c r="A375" s="148">
        <v>1100</v>
      </c>
      <c r="B375" s="171" t="s">
        <v>417</v>
      </c>
      <c r="C375" s="166"/>
      <c r="D375" s="166"/>
      <c r="E375" s="143"/>
      <c r="F375" s="143"/>
    </row>
    <row r="376" spans="1:6">
      <c r="A376" s="166">
        <v>1101</v>
      </c>
      <c r="B376" s="165" t="s">
        <v>418</v>
      </c>
      <c r="C376" s="167">
        <v>550000</v>
      </c>
      <c r="D376" s="168">
        <v>0</v>
      </c>
      <c r="E376" s="168">
        <f>[1]Feeding!$F$789</f>
        <v>0</v>
      </c>
      <c r="F376" s="143">
        <f>SUM(D376:E376)</f>
        <v>0</v>
      </c>
    </row>
    <row r="377" spans="1:6">
      <c r="A377" s="166">
        <v>1102</v>
      </c>
      <c r="B377" s="165" t="s">
        <v>419</v>
      </c>
      <c r="C377" s="167">
        <v>385000</v>
      </c>
      <c r="D377" s="168">
        <v>0</v>
      </c>
      <c r="E377" s="168">
        <f>[1]Feeding!$G$789</f>
        <v>0</v>
      </c>
      <c r="F377" s="143">
        <f>SUM(D377:E377)</f>
        <v>0</v>
      </c>
    </row>
    <row r="378" spans="1:6">
      <c r="A378" s="166">
        <v>1103</v>
      </c>
      <c r="B378" s="165" t="s">
        <v>420</v>
      </c>
      <c r="C378" s="167">
        <v>110000</v>
      </c>
      <c r="D378" s="168">
        <v>0</v>
      </c>
      <c r="E378" s="168">
        <f>[1]Feeding!$H$789</f>
        <v>0</v>
      </c>
      <c r="F378" s="143">
        <f>SUM(D378:E378)</f>
        <v>0</v>
      </c>
    </row>
    <row r="379" spans="1:6">
      <c r="A379" s="166"/>
      <c r="B379" s="146" t="s">
        <v>421</v>
      </c>
      <c r="C379" s="169">
        <f>SUM(C376:C378)</f>
        <v>1045000</v>
      </c>
      <c r="D379" s="168">
        <v>0</v>
      </c>
      <c r="E379" s="169">
        <f>SUM(E376:E378)</f>
        <v>0</v>
      </c>
      <c r="F379" s="146">
        <f>SUM(D379:E379)</f>
        <v>0</v>
      </c>
    </row>
    <row r="380" spans="1:6">
      <c r="A380" s="166">
        <v>1200</v>
      </c>
      <c r="B380" s="165" t="s">
        <v>422</v>
      </c>
      <c r="C380" s="167"/>
      <c r="D380" s="168"/>
      <c r="E380" s="168"/>
      <c r="F380" s="168"/>
    </row>
    <row r="381" spans="1:6">
      <c r="A381" s="166">
        <v>1202</v>
      </c>
      <c r="B381" s="165" t="s">
        <v>423</v>
      </c>
      <c r="C381" s="167">
        <v>770000</v>
      </c>
      <c r="D381" s="168">
        <v>386921</v>
      </c>
      <c r="E381" s="168">
        <f>[1]Feeding!$J$789</f>
        <v>32916</v>
      </c>
      <c r="F381" s="143">
        <f t="shared" ref="F381:F390" si="12">SUM(D381:E381)</f>
        <v>419837</v>
      </c>
    </row>
    <row r="382" spans="1:6">
      <c r="A382" s="166">
        <v>1203</v>
      </c>
      <c r="B382" s="165" t="s">
        <v>391</v>
      </c>
      <c r="C382" s="167">
        <v>385000</v>
      </c>
      <c r="D382" s="168">
        <v>70075</v>
      </c>
      <c r="E382" s="168">
        <f>[1]Feeding!$K$789</f>
        <v>6171</v>
      </c>
      <c r="F382" s="143">
        <f t="shared" si="12"/>
        <v>76246</v>
      </c>
    </row>
    <row r="383" spans="1:6">
      <c r="A383" s="166">
        <v>1204</v>
      </c>
      <c r="B383" s="165" t="s">
        <v>420</v>
      </c>
      <c r="C383" s="167">
        <v>165000</v>
      </c>
      <c r="D383" s="168">
        <v>65954</v>
      </c>
      <c r="E383" s="168">
        <f>[1]Feeding!$L$789</f>
        <v>6320</v>
      </c>
      <c r="F383" s="143">
        <f t="shared" si="12"/>
        <v>72274</v>
      </c>
    </row>
    <row r="384" spans="1:6">
      <c r="A384" s="166">
        <v>1205</v>
      </c>
      <c r="B384" s="165" t="s">
        <v>522</v>
      </c>
      <c r="C384" s="167">
        <v>0</v>
      </c>
      <c r="D384" s="168">
        <v>0</v>
      </c>
      <c r="E384" s="168">
        <f>[1]Feeding!$M$789</f>
        <v>0</v>
      </c>
      <c r="F384" s="143">
        <f t="shared" si="12"/>
        <v>0</v>
      </c>
    </row>
    <row r="385" spans="1:6">
      <c r="A385" s="166">
        <v>1207</v>
      </c>
      <c r="B385" s="165" t="s">
        <v>393</v>
      </c>
      <c r="C385" s="167">
        <v>110000</v>
      </c>
      <c r="D385" s="168">
        <v>0</v>
      </c>
      <c r="E385" s="168">
        <f>[1]Feeding!$N$789</f>
        <v>0</v>
      </c>
      <c r="F385" s="143">
        <f t="shared" si="12"/>
        <v>0</v>
      </c>
    </row>
    <row r="386" spans="1:6">
      <c r="A386" s="166"/>
      <c r="B386" s="146" t="s">
        <v>424</v>
      </c>
      <c r="C386" s="169">
        <f>SUM(C381:C385)</f>
        <v>1430000</v>
      </c>
      <c r="D386" s="168">
        <v>522950</v>
      </c>
      <c r="E386" s="169">
        <f>SUM(E381:E385)</f>
        <v>45407</v>
      </c>
      <c r="F386" s="146">
        <f>SUM(D386:E386)</f>
        <v>568357</v>
      </c>
    </row>
    <row r="387" spans="1:6">
      <c r="A387" s="166">
        <v>1300</v>
      </c>
      <c r="B387" s="165" t="s">
        <v>394</v>
      </c>
      <c r="C387" s="168">
        <v>82500</v>
      </c>
      <c r="D387" s="168">
        <v>0</v>
      </c>
      <c r="E387" s="168">
        <f>[1]Feeding!$O$789</f>
        <v>0</v>
      </c>
      <c r="F387" s="143">
        <f t="shared" si="12"/>
        <v>0</v>
      </c>
    </row>
    <row r="388" spans="1:6">
      <c r="A388" s="166">
        <v>1400</v>
      </c>
      <c r="B388" s="165" t="s">
        <v>395</v>
      </c>
      <c r="C388" s="168">
        <v>44000</v>
      </c>
      <c r="D388" s="168">
        <v>0</v>
      </c>
      <c r="E388" s="168">
        <f>[1]Feeding!$P$789</f>
        <v>0</v>
      </c>
      <c r="F388" s="143">
        <f t="shared" si="12"/>
        <v>0</v>
      </c>
    </row>
    <row r="389" spans="1:6">
      <c r="A389" s="166">
        <v>1500</v>
      </c>
      <c r="B389" s="165" t="s">
        <v>396</v>
      </c>
      <c r="C389" s="168">
        <v>11000</v>
      </c>
      <c r="D389" s="168">
        <v>0</v>
      </c>
      <c r="E389" s="168">
        <f>[1]Feeding!$Q$789</f>
        <v>0</v>
      </c>
      <c r="F389" s="143">
        <f t="shared" si="12"/>
        <v>0</v>
      </c>
    </row>
    <row r="390" spans="1:6">
      <c r="A390" s="166"/>
      <c r="B390" s="146" t="s">
        <v>426</v>
      </c>
      <c r="C390" s="169">
        <f>SUM(C387:C389)</f>
        <v>137500</v>
      </c>
      <c r="D390" s="168">
        <v>0</v>
      </c>
      <c r="E390" s="169">
        <f>SUM(E387:E389)</f>
        <v>0</v>
      </c>
      <c r="F390" s="146">
        <f t="shared" si="12"/>
        <v>0</v>
      </c>
    </row>
    <row r="391" spans="1:6">
      <c r="A391" s="166"/>
      <c r="B391" s="146" t="s">
        <v>427</v>
      </c>
      <c r="C391" s="169">
        <f>SUM(C379+C386+C390)</f>
        <v>2612500</v>
      </c>
      <c r="D391" s="168">
        <v>522950</v>
      </c>
      <c r="E391" s="169">
        <f>SUM(E379+E386+E390)</f>
        <v>45407</v>
      </c>
      <c r="F391" s="169">
        <f>SUM(F379+F386+F390)</f>
        <v>568357</v>
      </c>
    </row>
    <row r="392" spans="1:6">
      <c r="A392" s="148">
        <v>2000</v>
      </c>
      <c r="B392" s="171" t="s">
        <v>428</v>
      </c>
      <c r="C392" s="170"/>
      <c r="D392" s="168"/>
      <c r="E392" s="168"/>
      <c r="F392" s="168"/>
    </row>
    <row r="393" spans="1:6">
      <c r="A393" s="148">
        <v>2100</v>
      </c>
      <c r="B393" s="171" t="s">
        <v>429</v>
      </c>
      <c r="C393" s="170"/>
      <c r="D393" s="168"/>
      <c r="E393" s="168"/>
      <c r="F393" s="168"/>
    </row>
    <row r="394" spans="1:6">
      <c r="A394" s="166">
        <v>2101</v>
      </c>
      <c r="B394" s="165" t="s">
        <v>430</v>
      </c>
      <c r="C394" s="168">
        <v>700000</v>
      </c>
      <c r="D394" s="168">
        <v>378191</v>
      </c>
      <c r="E394" s="168">
        <f>[1]Feeding!$T$789</f>
        <v>0</v>
      </c>
      <c r="F394" s="143">
        <f>SUM(D394:E394)</f>
        <v>378191</v>
      </c>
    </row>
    <row r="395" spans="1:6">
      <c r="A395" s="148">
        <v>2200</v>
      </c>
      <c r="B395" s="171" t="s">
        <v>398</v>
      </c>
      <c r="C395" s="170"/>
      <c r="D395" s="168"/>
      <c r="E395" s="168"/>
      <c r="F395" s="168"/>
    </row>
    <row r="396" spans="1:6">
      <c r="A396" s="166">
        <v>2202</v>
      </c>
      <c r="B396" s="165" t="s">
        <v>523</v>
      </c>
      <c r="C396" s="168">
        <v>700000</v>
      </c>
      <c r="D396" s="168">
        <v>263058</v>
      </c>
      <c r="E396" s="168">
        <f>[1]Feeding!$Y$789</f>
        <v>23334</v>
      </c>
      <c r="F396" s="143">
        <f>SUM(D396:E396)</f>
        <v>286392</v>
      </c>
    </row>
    <row r="397" spans="1:6">
      <c r="A397" s="166">
        <v>2203</v>
      </c>
      <c r="B397" s="165" t="s">
        <v>433</v>
      </c>
      <c r="C397" s="168">
        <v>22000</v>
      </c>
      <c r="D397" s="168">
        <v>0</v>
      </c>
      <c r="E397" s="168">
        <f>[1]Feeding!$Z$789</f>
        <v>0</v>
      </c>
      <c r="F397" s="143">
        <f>SUM(D397:E397)</f>
        <v>0</v>
      </c>
    </row>
    <row r="398" spans="1:6">
      <c r="A398" s="166">
        <v>2205</v>
      </c>
      <c r="B398" s="165" t="s">
        <v>400</v>
      </c>
      <c r="C398" s="168">
        <v>20000</v>
      </c>
      <c r="D398" s="168">
        <v>0</v>
      </c>
      <c r="E398" s="168">
        <f>[1]Feeding!$AB$789</f>
        <v>0</v>
      </c>
      <c r="F398" s="143">
        <f>SUM(D398:E398)</f>
        <v>0</v>
      </c>
    </row>
    <row r="399" spans="1:6">
      <c r="A399" s="166">
        <v>2206</v>
      </c>
      <c r="B399" s="165" t="s">
        <v>401</v>
      </c>
      <c r="C399" s="168">
        <v>5000</v>
      </c>
      <c r="D399" s="168">
        <v>0</v>
      </c>
      <c r="E399" s="168">
        <f>[1]Feeding!$AC$789</f>
        <v>0</v>
      </c>
      <c r="F399" s="143">
        <f>SUM(D399:E399)</f>
        <v>0</v>
      </c>
    </row>
    <row r="400" spans="1:6">
      <c r="A400" s="166">
        <v>2209</v>
      </c>
      <c r="B400" s="165" t="s">
        <v>403</v>
      </c>
      <c r="C400" s="168">
        <v>5000</v>
      </c>
      <c r="D400" s="168">
        <v>0</v>
      </c>
      <c r="E400" s="168">
        <f>[1]Feeding!$AF$789</f>
        <v>0</v>
      </c>
      <c r="F400" s="143">
        <f>SUM(D400:E400)</f>
        <v>0</v>
      </c>
    </row>
    <row r="401" spans="1:6">
      <c r="A401" s="148">
        <v>2300</v>
      </c>
      <c r="B401" s="171" t="s">
        <v>438</v>
      </c>
      <c r="C401" s="168"/>
      <c r="D401" s="168"/>
      <c r="E401" s="168"/>
      <c r="F401" s="168"/>
    </row>
    <row r="402" spans="1:6" ht="25.5">
      <c r="A402" s="166">
        <v>2301</v>
      </c>
      <c r="B402" s="165" t="s">
        <v>439</v>
      </c>
      <c r="C402" s="168">
        <v>60000</v>
      </c>
      <c r="D402" s="168">
        <v>0</v>
      </c>
      <c r="E402" s="168">
        <f>[1]Feeding!$AJ$789</f>
        <v>0</v>
      </c>
      <c r="F402" s="143">
        <f>SUM(D402:E402)</f>
        <v>0</v>
      </c>
    </row>
    <row r="403" spans="1:6">
      <c r="A403" s="166">
        <v>2302</v>
      </c>
      <c r="B403" s="165" t="s">
        <v>440</v>
      </c>
      <c r="C403" s="168">
        <v>75000</v>
      </c>
      <c r="D403" s="168">
        <v>0</v>
      </c>
      <c r="E403" s="168">
        <f>[1]Feeding!$AK$789</f>
        <v>0</v>
      </c>
      <c r="F403" s="143">
        <f>SUM(D403:E403)</f>
        <v>0</v>
      </c>
    </row>
    <row r="404" spans="1:6">
      <c r="A404" s="166">
        <v>2305</v>
      </c>
      <c r="B404" s="165" t="s">
        <v>441</v>
      </c>
      <c r="C404" s="168">
        <v>5000</v>
      </c>
      <c r="D404" s="168">
        <v>0</v>
      </c>
      <c r="E404" s="168">
        <f>[1]Feeding!$AL$789</f>
        <v>0</v>
      </c>
      <c r="F404" s="143">
        <f>SUM(D404:E404)</f>
        <v>0</v>
      </c>
    </row>
    <row r="405" spans="1:6">
      <c r="A405" s="166">
        <v>2306</v>
      </c>
      <c r="B405" s="165" t="s">
        <v>486</v>
      </c>
      <c r="C405" s="168">
        <v>2500</v>
      </c>
      <c r="D405" s="168">
        <v>0</v>
      </c>
      <c r="E405" s="168">
        <f>[1]Feeding!$AM$789</f>
        <v>0</v>
      </c>
      <c r="F405" s="143">
        <f>SUM(D405:E405)</f>
        <v>0</v>
      </c>
    </row>
    <row r="406" spans="1:6">
      <c r="A406" s="148">
        <v>2400</v>
      </c>
      <c r="B406" s="171" t="s">
        <v>443</v>
      </c>
      <c r="C406" s="170"/>
      <c r="D406" s="168"/>
      <c r="E406" s="168"/>
      <c r="F406" s="168"/>
    </row>
    <row r="407" spans="1:6">
      <c r="A407" s="166">
        <v>2402</v>
      </c>
      <c r="B407" s="165" t="s">
        <v>404</v>
      </c>
      <c r="C407" s="168">
        <v>400000</v>
      </c>
      <c r="D407" s="168">
        <v>19220</v>
      </c>
      <c r="E407" s="168">
        <f>[1]Feeding!$AO$789</f>
        <v>0</v>
      </c>
      <c r="F407" s="143">
        <f>SUM(D407:E407)</f>
        <v>19220</v>
      </c>
    </row>
    <row r="408" spans="1:6">
      <c r="A408" s="148">
        <v>2500</v>
      </c>
      <c r="B408" s="171" t="s">
        <v>448</v>
      </c>
      <c r="C408" s="168"/>
      <c r="D408" s="168"/>
      <c r="E408" s="168"/>
      <c r="F408" s="168"/>
    </row>
    <row r="409" spans="1:6">
      <c r="A409" s="166">
        <v>2501</v>
      </c>
      <c r="B409" s="165" t="s">
        <v>510</v>
      </c>
      <c r="C409" s="168"/>
      <c r="D409" s="168">
        <v>0</v>
      </c>
      <c r="E409" s="168">
        <f>[1]Feeding!$AU$789</f>
        <v>0</v>
      </c>
      <c r="F409" s="143">
        <f>SUM(D409:E409)</f>
        <v>0</v>
      </c>
    </row>
    <row r="410" spans="1:6">
      <c r="A410" s="166">
        <v>2502</v>
      </c>
      <c r="B410" s="165" t="s">
        <v>524</v>
      </c>
      <c r="C410" s="168"/>
      <c r="D410" s="168">
        <v>0</v>
      </c>
      <c r="E410" s="168">
        <f>[1]Feeding!$AV$789</f>
        <v>0</v>
      </c>
      <c r="F410" s="143">
        <f>SUM(D410:E410)</f>
        <v>0</v>
      </c>
    </row>
    <row r="411" spans="1:6" ht="25.5">
      <c r="A411" s="166">
        <v>2509</v>
      </c>
      <c r="B411" s="165" t="s">
        <v>511</v>
      </c>
      <c r="C411" s="168"/>
      <c r="D411" s="168">
        <v>0</v>
      </c>
      <c r="E411" s="168">
        <f>[1]Feeding!$AW$789</f>
        <v>0</v>
      </c>
      <c r="F411" s="143">
        <f>SUM(D411:E411)</f>
        <v>0</v>
      </c>
    </row>
    <row r="412" spans="1:6">
      <c r="A412" s="166">
        <v>2510</v>
      </c>
      <c r="B412" s="165" t="s">
        <v>525</v>
      </c>
      <c r="C412" s="168"/>
      <c r="D412" s="168"/>
      <c r="E412" s="168"/>
      <c r="F412" s="143"/>
    </row>
    <row r="413" spans="1:6">
      <c r="A413" s="148">
        <v>2600</v>
      </c>
      <c r="B413" s="171" t="s">
        <v>453</v>
      </c>
      <c r="C413" s="170"/>
      <c r="D413" s="168"/>
      <c r="E413" s="168"/>
      <c r="F413" s="168"/>
    </row>
    <row r="414" spans="1:6">
      <c r="A414" s="166">
        <v>2601</v>
      </c>
      <c r="B414" s="165" t="s">
        <v>454</v>
      </c>
      <c r="C414" s="168">
        <v>150000</v>
      </c>
      <c r="D414" s="168">
        <v>0</v>
      </c>
      <c r="E414" s="168">
        <f>[1]Feeding!$AZ$789</f>
        <v>0</v>
      </c>
      <c r="F414" s="143">
        <f>SUM(D414:E414)</f>
        <v>0</v>
      </c>
    </row>
    <row r="415" spans="1:6">
      <c r="A415" s="166">
        <v>2602</v>
      </c>
      <c r="B415" s="165" t="s">
        <v>526</v>
      </c>
      <c r="C415" s="168"/>
      <c r="D415" s="168"/>
      <c r="E415" s="168"/>
      <c r="F415" s="143"/>
    </row>
    <row r="416" spans="1:6">
      <c r="A416" s="166">
        <v>2603</v>
      </c>
      <c r="B416" s="165" t="s">
        <v>489</v>
      </c>
      <c r="C416" s="168"/>
      <c r="D416" s="168">
        <v>0</v>
      </c>
      <c r="E416" s="168">
        <f>[1]Feeding!$BB$789</f>
        <v>0</v>
      </c>
      <c r="F416" s="143">
        <f>SUM(D416:E416)</f>
        <v>0</v>
      </c>
    </row>
    <row r="417" spans="1:6">
      <c r="A417" s="148">
        <v>2800</v>
      </c>
      <c r="B417" s="171" t="s">
        <v>458</v>
      </c>
      <c r="C417" s="168"/>
      <c r="D417" s="168"/>
      <c r="E417" s="168"/>
      <c r="F417" s="143"/>
    </row>
    <row r="418" spans="1:6">
      <c r="A418" s="166">
        <v>2804</v>
      </c>
      <c r="B418" s="165" t="s">
        <v>527</v>
      </c>
      <c r="C418" s="168"/>
      <c r="D418" s="168"/>
      <c r="E418" s="168"/>
      <c r="F418" s="143"/>
    </row>
    <row r="419" spans="1:6">
      <c r="A419" s="166">
        <v>2807</v>
      </c>
      <c r="B419" s="165" t="s">
        <v>460</v>
      </c>
      <c r="C419" s="168"/>
      <c r="D419" s="168"/>
      <c r="E419" s="168"/>
      <c r="F419" s="143"/>
    </row>
    <row r="420" spans="1:6">
      <c r="A420" s="148">
        <v>3000</v>
      </c>
      <c r="B420" s="171" t="s">
        <v>515</v>
      </c>
      <c r="C420" s="168"/>
      <c r="D420" s="168"/>
      <c r="E420" s="168"/>
      <c r="F420" s="143"/>
    </row>
    <row r="421" spans="1:6">
      <c r="A421" s="148">
        <v>3100</v>
      </c>
      <c r="B421" s="171" t="s">
        <v>404</v>
      </c>
      <c r="C421" s="168"/>
      <c r="D421" s="168"/>
      <c r="E421" s="168"/>
      <c r="F421" s="143"/>
    </row>
    <row r="422" spans="1:6" ht="25.5">
      <c r="A422" s="166">
        <v>3101</v>
      </c>
      <c r="B422" s="165" t="s">
        <v>528</v>
      </c>
      <c r="C422" s="168"/>
      <c r="D422" s="168"/>
      <c r="E422" s="168"/>
      <c r="F422" s="143"/>
    </row>
    <row r="423" spans="1:6">
      <c r="A423" s="166">
        <v>3102</v>
      </c>
      <c r="B423" s="165" t="s">
        <v>463</v>
      </c>
      <c r="C423" s="168"/>
      <c r="D423" s="168">
        <v>0</v>
      </c>
      <c r="E423" s="168">
        <f>[1]Feeding!$BK$789</f>
        <v>0</v>
      </c>
      <c r="F423" s="143">
        <f>SUM(D423:E423)</f>
        <v>0</v>
      </c>
    </row>
    <row r="424" spans="1:6">
      <c r="A424" s="148">
        <v>3200</v>
      </c>
      <c r="B424" s="171" t="s">
        <v>472</v>
      </c>
      <c r="C424" s="168"/>
      <c r="D424" s="168"/>
      <c r="E424" s="168"/>
      <c r="F424" s="143"/>
    </row>
    <row r="425" spans="1:6">
      <c r="A425" s="166">
        <v>3202</v>
      </c>
      <c r="B425" s="165" t="s">
        <v>529</v>
      </c>
      <c r="C425" s="168"/>
      <c r="D425" s="168"/>
      <c r="E425" s="168"/>
      <c r="F425" s="143"/>
    </row>
    <row r="426" spans="1:6">
      <c r="A426" s="166">
        <v>3205</v>
      </c>
      <c r="B426" s="165" t="s">
        <v>474</v>
      </c>
      <c r="C426" s="168"/>
      <c r="D426" s="168"/>
      <c r="E426" s="168"/>
      <c r="F426" s="143"/>
    </row>
    <row r="427" spans="1:6">
      <c r="A427" s="166"/>
      <c r="B427" s="146" t="s">
        <v>60</v>
      </c>
      <c r="C427" s="169">
        <f>SUM(C394:C426)</f>
        <v>2144500</v>
      </c>
      <c r="D427" s="168">
        <v>660469</v>
      </c>
      <c r="E427" s="169">
        <f>SUM(E394:E426)</f>
        <v>23334</v>
      </c>
      <c r="F427" s="146">
        <f>SUM(D427:E427)</f>
        <v>683803</v>
      </c>
    </row>
    <row r="428" spans="1:6" ht="25.5">
      <c r="A428" s="148">
        <v>4000</v>
      </c>
      <c r="B428" s="171" t="s">
        <v>475</v>
      </c>
      <c r="C428" s="170"/>
      <c r="D428" s="168"/>
      <c r="E428" s="168"/>
      <c r="F428" s="168"/>
    </row>
    <row r="429" spans="1:6">
      <c r="A429" s="166">
        <v>4002</v>
      </c>
      <c r="B429" s="165" t="s">
        <v>524</v>
      </c>
      <c r="C429" s="168"/>
      <c r="D429" s="168"/>
      <c r="E429" s="168"/>
      <c r="F429" s="168"/>
    </row>
    <row r="430" spans="1:6">
      <c r="A430" s="166">
        <v>4003</v>
      </c>
      <c r="B430" s="165" t="s">
        <v>407</v>
      </c>
      <c r="C430" s="168"/>
      <c r="D430" s="168"/>
      <c r="E430" s="168"/>
      <c r="F430" s="168"/>
    </row>
    <row r="431" spans="1:6">
      <c r="A431" s="166">
        <v>4006</v>
      </c>
      <c r="B431" s="165" t="s">
        <v>493</v>
      </c>
      <c r="C431" s="168"/>
      <c r="D431" s="168"/>
      <c r="E431" s="168"/>
      <c r="F431" s="168"/>
    </row>
    <row r="432" spans="1:6" ht="25.5">
      <c r="A432" s="166">
        <v>4007</v>
      </c>
      <c r="B432" s="165" t="s">
        <v>530</v>
      </c>
      <c r="C432" s="168"/>
      <c r="D432" s="168">
        <v>0</v>
      </c>
      <c r="E432" s="168">
        <f>[1]Feeding!$CB$789</f>
        <v>0</v>
      </c>
      <c r="F432" s="143">
        <f>SUM(D432:E432)</f>
        <v>0</v>
      </c>
    </row>
    <row r="433" spans="1:6" ht="38.25">
      <c r="A433" s="166">
        <v>4010</v>
      </c>
      <c r="B433" s="165" t="s">
        <v>531</v>
      </c>
      <c r="C433" s="168"/>
      <c r="D433" s="168"/>
      <c r="E433" s="168"/>
      <c r="F433" s="168"/>
    </row>
    <row r="434" spans="1:6" ht="25.5">
      <c r="A434" s="166">
        <v>4014</v>
      </c>
      <c r="B434" s="165" t="s">
        <v>505</v>
      </c>
      <c r="C434" s="168"/>
      <c r="D434" s="168">
        <v>0</v>
      </c>
      <c r="E434" s="168">
        <f>[1]Feeding!$CD$789</f>
        <v>0</v>
      </c>
      <c r="F434" s="143">
        <f>SUM(D434:E434)</f>
        <v>0</v>
      </c>
    </row>
    <row r="435" spans="1:6" ht="25.5">
      <c r="A435" s="166">
        <v>4020</v>
      </c>
      <c r="B435" s="165" t="s">
        <v>532</v>
      </c>
      <c r="C435" s="168"/>
      <c r="D435" s="168"/>
      <c r="E435" s="168"/>
      <c r="F435" s="143"/>
    </row>
    <row r="436" spans="1:6">
      <c r="A436" s="166">
        <v>4022</v>
      </c>
      <c r="B436" s="165" t="s">
        <v>479</v>
      </c>
      <c r="C436" s="168"/>
      <c r="D436" s="168">
        <v>0</v>
      </c>
      <c r="E436" s="168">
        <f>[1]Feeding!$CF$789</f>
        <v>0</v>
      </c>
      <c r="F436" s="143">
        <f>SUM(D436:E436)</f>
        <v>0</v>
      </c>
    </row>
    <row r="437" spans="1:6">
      <c r="A437" s="166"/>
      <c r="B437" s="146" t="s">
        <v>411</v>
      </c>
      <c r="C437" s="169">
        <f>SUM(C429:C436)</f>
        <v>0</v>
      </c>
      <c r="D437" s="168">
        <v>0</v>
      </c>
      <c r="E437" s="169">
        <f>SUM(E429:E436)</f>
        <v>0</v>
      </c>
      <c r="F437" s="146">
        <f>SUM(D437:E437)</f>
        <v>0</v>
      </c>
    </row>
    <row r="438" spans="1:6" ht="15.75">
      <c r="A438" s="166"/>
      <c r="B438" s="149" t="s">
        <v>533</v>
      </c>
      <c r="C438" s="150">
        <f>SUM(C379+C386+C390+C427+C437)</f>
        <v>4757000</v>
      </c>
      <c r="D438" s="168">
        <v>1183419</v>
      </c>
      <c r="E438" s="150">
        <f>SUM(E379+E386+E390+E427+E437)</f>
        <v>68741</v>
      </c>
      <c r="F438" s="151">
        <f>SUM(D438:E438)</f>
        <v>1252160</v>
      </c>
    </row>
    <row r="439" spans="1:6">
      <c r="A439" s="162"/>
      <c r="B439" s="162"/>
      <c r="C439" s="162"/>
      <c r="D439" s="162"/>
      <c r="E439" s="162"/>
      <c r="F439" s="162"/>
    </row>
    <row r="440" spans="1:6">
      <c r="A440" s="162"/>
      <c r="B440" s="162"/>
      <c r="C440" s="162"/>
      <c r="D440" s="162"/>
      <c r="E440" s="162"/>
      <c r="F440" s="162"/>
    </row>
    <row r="441" spans="1:6">
      <c r="A441" s="269" t="s">
        <v>380</v>
      </c>
      <c r="B441" s="272" t="s">
        <v>381</v>
      </c>
      <c r="C441" s="269" t="s">
        <v>382</v>
      </c>
      <c r="D441" s="269" t="s">
        <v>383</v>
      </c>
      <c r="E441" s="269" t="s">
        <v>384</v>
      </c>
      <c r="F441" s="269" t="s">
        <v>385</v>
      </c>
    </row>
    <row r="442" spans="1:6">
      <c r="A442" s="270"/>
      <c r="B442" s="272"/>
      <c r="C442" s="270"/>
      <c r="D442" s="270"/>
      <c r="E442" s="270"/>
      <c r="F442" s="270"/>
    </row>
    <row r="443" spans="1:6">
      <c r="A443" s="271"/>
      <c r="B443" s="272"/>
      <c r="C443" s="271"/>
      <c r="D443" s="271"/>
      <c r="E443" s="271"/>
      <c r="F443" s="271"/>
    </row>
    <row r="444" spans="1:6">
      <c r="A444" s="156">
        <v>133105</v>
      </c>
      <c r="B444" s="176" t="s">
        <v>534</v>
      </c>
      <c r="C444" s="158"/>
      <c r="D444" s="158"/>
      <c r="E444" s="158"/>
      <c r="F444" s="158"/>
    </row>
    <row r="445" spans="1:6">
      <c r="A445" s="156">
        <v>1000</v>
      </c>
      <c r="B445" s="176" t="s">
        <v>416</v>
      </c>
      <c r="C445" s="158"/>
      <c r="D445" s="158"/>
      <c r="E445" s="158"/>
      <c r="F445" s="158"/>
    </row>
    <row r="446" spans="1:6">
      <c r="A446" s="148">
        <v>1100</v>
      </c>
      <c r="B446" s="171" t="s">
        <v>417</v>
      </c>
      <c r="C446" s="184"/>
      <c r="D446" s="184"/>
      <c r="E446" s="184"/>
      <c r="F446" s="184"/>
    </row>
    <row r="447" spans="1:6">
      <c r="A447" s="166">
        <v>1101</v>
      </c>
      <c r="B447" s="165" t="s">
        <v>418</v>
      </c>
      <c r="C447" s="167">
        <v>440000</v>
      </c>
      <c r="D447" s="167">
        <v>0</v>
      </c>
      <c r="E447" s="167">
        <f>[1]Feeding!$F$828</f>
        <v>0</v>
      </c>
      <c r="F447" s="184">
        <f>SUM(D447:E447)</f>
        <v>0</v>
      </c>
    </row>
    <row r="448" spans="1:6">
      <c r="A448" s="166">
        <v>1102</v>
      </c>
      <c r="B448" s="165" t="s">
        <v>419</v>
      </c>
      <c r="C448" s="167">
        <v>275000</v>
      </c>
      <c r="D448" s="167">
        <v>0</v>
      </c>
      <c r="E448" s="167">
        <f>[1]Feeding!$G$828</f>
        <v>0</v>
      </c>
      <c r="F448" s="184">
        <f>SUM(D448:E448)</f>
        <v>0</v>
      </c>
    </row>
    <row r="449" spans="1:6">
      <c r="A449" s="166">
        <v>1103</v>
      </c>
      <c r="B449" s="165" t="s">
        <v>420</v>
      </c>
      <c r="C449" s="167">
        <v>66000</v>
      </c>
      <c r="D449" s="167">
        <v>0</v>
      </c>
      <c r="E449" s="167">
        <f>[1]Feeding!$H$828</f>
        <v>0</v>
      </c>
      <c r="F449" s="184">
        <f>SUM(D449:E449)</f>
        <v>0</v>
      </c>
    </row>
    <row r="450" spans="1:6">
      <c r="A450" s="166"/>
      <c r="B450" s="146" t="s">
        <v>421</v>
      </c>
      <c r="C450" s="169">
        <f>SUM(C447:C449)</f>
        <v>781000</v>
      </c>
      <c r="D450" s="169">
        <v>0</v>
      </c>
      <c r="E450" s="169">
        <f>SUM(E447:E449)</f>
        <v>0</v>
      </c>
      <c r="F450" s="146">
        <f>SUM(D450:E450)</f>
        <v>0</v>
      </c>
    </row>
    <row r="451" spans="1:6">
      <c r="A451" s="166">
        <v>1200</v>
      </c>
      <c r="B451" s="165" t="s">
        <v>422</v>
      </c>
      <c r="C451" s="167"/>
      <c r="D451" s="167"/>
      <c r="E451" s="167"/>
      <c r="F451" s="167"/>
    </row>
    <row r="452" spans="1:6">
      <c r="A452" s="166">
        <v>1202</v>
      </c>
      <c r="B452" s="165" t="s">
        <v>423</v>
      </c>
      <c r="C452" s="167">
        <v>550000</v>
      </c>
      <c r="D452" s="168">
        <v>87500</v>
      </c>
      <c r="E452" s="167">
        <f>[1]Feeding!$J$828</f>
        <v>0</v>
      </c>
      <c r="F452" s="184">
        <f t="shared" ref="F452:F460" si="13">SUM(D452:E452)</f>
        <v>87500</v>
      </c>
    </row>
    <row r="453" spans="1:6">
      <c r="A453" s="166">
        <v>1203</v>
      </c>
      <c r="B453" s="165" t="s">
        <v>391</v>
      </c>
      <c r="C453" s="167">
        <v>192500</v>
      </c>
      <c r="D453" s="168">
        <v>0</v>
      </c>
      <c r="E453" s="167">
        <f>[1]Feeding!$K$828</f>
        <v>0</v>
      </c>
      <c r="F453" s="184">
        <f t="shared" si="13"/>
        <v>0</v>
      </c>
    </row>
    <row r="454" spans="1:6">
      <c r="A454" s="166">
        <v>1204</v>
      </c>
      <c r="B454" s="165" t="s">
        <v>420</v>
      </c>
      <c r="C454" s="167">
        <v>165000</v>
      </c>
      <c r="D454" s="168">
        <v>0</v>
      </c>
      <c r="E454" s="167">
        <f>[1]Feeding!$L$828</f>
        <v>0</v>
      </c>
      <c r="F454" s="184">
        <f t="shared" si="13"/>
        <v>0</v>
      </c>
    </row>
    <row r="455" spans="1:6">
      <c r="A455" s="166">
        <v>1207</v>
      </c>
      <c r="B455" s="165" t="s">
        <v>393</v>
      </c>
      <c r="C455" s="167">
        <v>82500</v>
      </c>
      <c r="D455" s="168">
        <v>0</v>
      </c>
      <c r="E455" s="167">
        <f>[1]Feeding!$N$828</f>
        <v>0</v>
      </c>
      <c r="F455" s="184">
        <f t="shared" si="13"/>
        <v>0</v>
      </c>
    </row>
    <row r="456" spans="1:6">
      <c r="A456" s="166"/>
      <c r="B456" s="146" t="s">
        <v>424</v>
      </c>
      <c r="C456" s="169">
        <f>SUM(C452:C455)</f>
        <v>990000</v>
      </c>
      <c r="D456" s="168">
        <v>87500</v>
      </c>
      <c r="E456" s="169">
        <f>SUM(E452:E455)</f>
        <v>0</v>
      </c>
      <c r="F456" s="146">
        <f t="shared" si="13"/>
        <v>87500</v>
      </c>
    </row>
    <row r="457" spans="1:6">
      <c r="A457" s="166">
        <v>1300</v>
      </c>
      <c r="B457" s="165" t="s">
        <v>394</v>
      </c>
      <c r="C457" s="167">
        <v>44000</v>
      </c>
      <c r="D457" s="168">
        <v>0</v>
      </c>
      <c r="E457" s="167">
        <f>[1]Feeding!$O$828</f>
        <v>0</v>
      </c>
      <c r="F457" s="184">
        <f t="shared" si="13"/>
        <v>0</v>
      </c>
    </row>
    <row r="458" spans="1:6">
      <c r="A458" s="166">
        <v>1400</v>
      </c>
      <c r="B458" s="165" t="s">
        <v>395</v>
      </c>
      <c r="C458" s="167">
        <v>33000</v>
      </c>
      <c r="D458" s="168">
        <v>0</v>
      </c>
      <c r="E458" s="167">
        <f>[1]Feeding!$P$828</f>
        <v>0</v>
      </c>
      <c r="F458" s="184">
        <f t="shared" si="13"/>
        <v>0</v>
      </c>
    </row>
    <row r="459" spans="1:6">
      <c r="A459" s="166">
        <v>1500</v>
      </c>
      <c r="B459" s="165" t="s">
        <v>396</v>
      </c>
      <c r="C459" s="167">
        <v>22000</v>
      </c>
      <c r="D459" s="168">
        <v>0</v>
      </c>
      <c r="E459" s="167">
        <f>[1]Feeding!$Q$828</f>
        <v>0</v>
      </c>
      <c r="F459" s="184">
        <f t="shared" si="13"/>
        <v>0</v>
      </c>
    </row>
    <row r="460" spans="1:6">
      <c r="A460" s="166"/>
      <c r="B460" s="146" t="s">
        <v>426</v>
      </c>
      <c r="C460" s="169">
        <f>SUM(C457:C459)</f>
        <v>99000</v>
      </c>
      <c r="D460" s="168">
        <v>0</v>
      </c>
      <c r="E460" s="169">
        <f>SUM(E457:E459)</f>
        <v>0</v>
      </c>
      <c r="F460" s="146">
        <f t="shared" si="13"/>
        <v>0</v>
      </c>
    </row>
    <row r="461" spans="1:6">
      <c r="A461" s="166"/>
      <c r="B461" s="146" t="s">
        <v>427</v>
      </c>
      <c r="C461" s="169">
        <f>SUM(C450+C456+C460)</f>
        <v>1870000</v>
      </c>
      <c r="D461" s="168">
        <v>87500</v>
      </c>
      <c r="E461" s="169">
        <f>SUM(E450+E456+E460)</f>
        <v>0</v>
      </c>
      <c r="F461" s="169">
        <f>SUM(F450+F456+F460)</f>
        <v>87500</v>
      </c>
    </row>
    <row r="462" spans="1:6">
      <c r="A462" s="148">
        <v>2000</v>
      </c>
      <c r="B462" s="171" t="s">
        <v>428</v>
      </c>
      <c r="C462" s="167"/>
      <c r="D462" s="168"/>
      <c r="E462" s="167"/>
      <c r="F462" s="167"/>
    </row>
    <row r="463" spans="1:6">
      <c r="A463" s="148">
        <v>2100</v>
      </c>
      <c r="B463" s="171" t="s">
        <v>429</v>
      </c>
      <c r="C463" s="167"/>
      <c r="D463" s="168"/>
      <c r="E463" s="167"/>
      <c r="F463" s="167"/>
    </row>
    <row r="464" spans="1:6">
      <c r="A464" s="166">
        <v>2101</v>
      </c>
      <c r="B464" s="165" t="s">
        <v>430</v>
      </c>
      <c r="C464" s="167">
        <v>800000</v>
      </c>
      <c r="D464" s="168">
        <v>422210</v>
      </c>
      <c r="E464" s="167">
        <f>[1]Feeding!$T$828</f>
        <v>54825</v>
      </c>
      <c r="F464" s="184">
        <f>SUM(D464:E464)</f>
        <v>477035</v>
      </c>
    </row>
    <row r="465" spans="1:6">
      <c r="A465" s="166">
        <v>2200</v>
      </c>
      <c r="B465" s="165" t="s">
        <v>398</v>
      </c>
      <c r="C465" s="167"/>
      <c r="D465" s="168"/>
      <c r="E465" s="167"/>
      <c r="F465" s="167"/>
    </row>
    <row r="466" spans="1:6">
      <c r="A466" s="166">
        <v>2202</v>
      </c>
      <c r="B466" s="165" t="s">
        <v>523</v>
      </c>
      <c r="C466" s="167">
        <v>27500</v>
      </c>
      <c r="D466" s="168">
        <v>0</v>
      </c>
      <c r="E466" s="167">
        <f>[1]Feeding!$Y$828</f>
        <v>0</v>
      </c>
      <c r="F466" s="184">
        <f>SUM(D466:E466)</f>
        <v>0</v>
      </c>
    </row>
    <row r="467" spans="1:6">
      <c r="A467" s="166">
        <v>2203</v>
      </c>
      <c r="B467" s="165" t="s">
        <v>433</v>
      </c>
      <c r="C467" s="167"/>
      <c r="D467" s="168">
        <v>0</v>
      </c>
      <c r="E467" s="167">
        <f>[1]Feeding!$Z$828</f>
        <v>0</v>
      </c>
      <c r="F467" s="184">
        <f>SUM(D467:E467)</f>
        <v>0</v>
      </c>
    </row>
    <row r="468" spans="1:6">
      <c r="A468" s="166">
        <v>2205</v>
      </c>
      <c r="B468" s="165" t="s">
        <v>400</v>
      </c>
      <c r="C468" s="167">
        <v>55000</v>
      </c>
      <c r="D468" s="168">
        <v>1200</v>
      </c>
      <c r="E468" s="167">
        <f>[1]Feeding!$AB$828</f>
        <v>0</v>
      </c>
      <c r="F468" s="184">
        <f>SUM(D468:E468)</f>
        <v>1200</v>
      </c>
    </row>
    <row r="469" spans="1:6">
      <c r="A469" s="166">
        <v>2206</v>
      </c>
      <c r="B469" s="165" t="s">
        <v>401</v>
      </c>
      <c r="C469" s="167">
        <v>15000</v>
      </c>
      <c r="D469" s="168">
        <v>2409</v>
      </c>
      <c r="E469" s="167">
        <f>[1]Feeding!$AC$828</f>
        <v>0</v>
      </c>
      <c r="F469" s="184">
        <f>SUM(D469:E469)</f>
        <v>2409</v>
      </c>
    </row>
    <row r="470" spans="1:6">
      <c r="A470" s="166">
        <v>2209</v>
      </c>
      <c r="B470" s="165" t="s">
        <v>403</v>
      </c>
      <c r="C470" s="167">
        <v>5000</v>
      </c>
      <c r="D470" s="168">
        <v>0</v>
      </c>
      <c r="E470" s="167">
        <f>[1]Feeding!$AF$828</f>
        <v>0</v>
      </c>
      <c r="F470" s="184">
        <f>SUM(D470:E470)</f>
        <v>0</v>
      </c>
    </row>
    <row r="471" spans="1:6">
      <c r="A471" s="148">
        <v>2300</v>
      </c>
      <c r="B471" s="171" t="s">
        <v>438</v>
      </c>
      <c r="C471" s="167"/>
      <c r="D471" s="168"/>
      <c r="E471" s="167"/>
      <c r="F471" s="167"/>
    </row>
    <row r="472" spans="1:6" ht="25.5">
      <c r="A472" s="166">
        <v>2301</v>
      </c>
      <c r="B472" s="165" t="s">
        <v>439</v>
      </c>
      <c r="C472" s="167"/>
      <c r="D472" s="168">
        <v>0</v>
      </c>
      <c r="E472" s="167">
        <f>[1]Feeding!$AJ$828</f>
        <v>0</v>
      </c>
      <c r="F472" s="184">
        <f>SUM(D472:E472)</f>
        <v>0</v>
      </c>
    </row>
    <row r="473" spans="1:6">
      <c r="A473" s="166">
        <v>2302</v>
      </c>
      <c r="B473" s="165" t="s">
        <v>440</v>
      </c>
      <c r="C473" s="167"/>
      <c r="D473" s="168">
        <v>0</v>
      </c>
      <c r="E473" s="167">
        <f>[1]Feeding!$AK$828</f>
        <v>0</v>
      </c>
      <c r="F473" s="184">
        <f>SUM(D473:E473)</f>
        <v>0</v>
      </c>
    </row>
    <row r="474" spans="1:6">
      <c r="A474" s="166">
        <v>2305</v>
      </c>
      <c r="B474" s="165" t="s">
        <v>441</v>
      </c>
      <c r="C474" s="167"/>
      <c r="D474" s="168">
        <v>0</v>
      </c>
      <c r="E474" s="167">
        <f>[1]Feeding!$AL$828</f>
        <v>0</v>
      </c>
      <c r="F474" s="184">
        <f>SUM(D474:E474)</f>
        <v>0</v>
      </c>
    </row>
    <row r="475" spans="1:6">
      <c r="A475" s="166">
        <v>2306</v>
      </c>
      <c r="B475" s="165" t="s">
        <v>486</v>
      </c>
      <c r="C475" s="167"/>
      <c r="D475" s="168">
        <v>0</v>
      </c>
      <c r="E475" s="167">
        <f>[1]Feeding!$AM$828</f>
        <v>0</v>
      </c>
      <c r="F475" s="184">
        <f>SUM(D475:E475)</f>
        <v>0</v>
      </c>
    </row>
    <row r="476" spans="1:6">
      <c r="A476" s="148">
        <v>2400</v>
      </c>
      <c r="B476" s="171" t="s">
        <v>443</v>
      </c>
      <c r="C476" s="167"/>
      <c r="D476" s="168"/>
      <c r="E476" s="167"/>
      <c r="F476" s="167"/>
    </row>
    <row r="477" spans="1:6">
      <c r="A477" s="166">
        <v>2402</v>
      </c>
      <c r="B477" s="165" t="s">
        <v>404</v>
      </c>
      <c r="C477" s="167">
        <v>85000</v>
      </c>
      <c r="D477" s="168">
        <v>11335</v>
      </c>
      <c r="E477" s="167">
        <f>[1]Feeding!$AO$828</f>
        <v>0</v>
      </c>
      <c r="F477" s="184">
        <f>SUM(D477:E477)</f>
        <v>11335</v>
      </c>
    </row>
    <row r="478" spans="1:6">
      <c r="A478" s="148">
        <v>2500</v>
      </c>
      <c r="B478" s="171" t="s">
        <v>448</v>
      </c>
      <c r="C478" s="167"/>
      <c r="D478" s="168"/>
      <c r="E478" s="167"/>
      <c r="F478" s="167"/>
    </row>
    <row r="479" spans="1:6">
      <c r="A479" s="166">
        <v>2501</v>
      </c>
      <c r="B479" s="165" t="s">
        <v>510</v>
      </c>
      <c r="C479" s="167"/>
      <c r="D479" s="168">
        <v>0</v>
      </c>
      <c r="E479" s="167">
        <f>[1]Feeding!$AU$828</f>
        <v>0</v>
      </c>
      <c r="F479" s="184">
        <f>SUM(D479:E479)</f>
        <v>0</v>
      </c>
    </row>
    <row r="480" spans="1:6">
      <c r="A480" s="166">
        <v>2502</v>
      </c>
      <c r="B480" s="165" t="s">
        <v>524</v>
      </c>
      <c r="C480" s="167"/>
      <c r="D480" s="168">
        <v>0</v>
      </c>
      <c r="E480" s="167">
        <f>[1]Feeding!$AV$828</f>
        <v>0</v>
      </c>
      <c r="F480" s="184">
        <f>SUM(D480:E480)</f>
        <v>0</v>
      </c>
    </row>
    <row r="481" spans="1:6">
      <c r="A481" s="148">
        <v>2600</v>
      </c>
      <c r="B481" s="171" t="s">
        <v>453</v>
      </c>
      <c r="C481" s="167"/>
      <c r="D481" s="168"/>
      <c r="E481" s="167"/>
      <c r="F481" s="167"/>
    </row>
    <row r="482" spans="1:6">
      <c r="A482" s="166">
        <v>2601</v>
      </c>
      <c r="B482" s="165" t="s">
        <v>454</v>
      </c>
      <c r="C482" s="167">
        <v>200000</v>
      </c>
      <c r="D482" s="168">
        <v>0</v>
      </c>
      <c r="E482" s="167">
        <f>[1]Feeding!$AZ$828</f>
        <v>0</v>
      </c>
      <c r="F482" s="184">
        <f>SUM(D482:E482)</f>
        <v>0</v>
      </c>
    </row>
    <row r="483" spans="1:6">
      <c r="A483" s="166">
        <v>2603</v>
      </c>
      <c r="B483" s="165" t="s">
        <v>489</v>
      </c>
      <c r="C483" s="167"/>
      <c r="D483" s="168">
        <v>0</v>
      </c>
      <c r="E483" s="167">
        <f>[1]Feeding!$BB$828</f>
        <v>0</v>
      </c>
      <c r="F483" s="184">
        <f>SUM(D483:E483)</f>
        <v>0</v>
      </c>
    </row>
    <row r="484" spans="1:6">
      <c r="A484" s="148">
        <v>3000</v>
      </c>
      <c r="B484" s="171" t="s">
        <v>461</v>
      </c>
      <c r="C484" s="167"/>
      <c r="D484" s="168"/>
      <c r="E484" s="167"/>
      <c r="F484" s="184"/>
    </row>
    <row r="485" spans="1:6">
      <c r="A485" s="148">
        <v>3201</v>
      </c>
      <c r="B485" s="171" t="s">
        <v>535</v>
      </c>
      <c r="C485" s="167">
        <v>10000</v>
      </c>
      <c r="D485" s="168"/>
      <c r="E485" s="167"/>
      <c r="F485" s="184"/>
    </row>
    <row r="486" spans="1:6">
      <c r="A486" s="166">
        <v>3202</v>
      </c>
      <c r="B486" s="165" t="s">
        <v>473</v>
      </c>
      <c r="C486" s="167"/>
      <c r="D486" s="168">
        <v>0</v>
      </c>
      <c r="E486" s="167">
        <f>[1]Feeding!$BU$828</f>
        <v>0</v>
      </c>
      <c r="F486" s="184">
        <f>SUM(D486:E486)</f>
        <v>0</v>
      </c>
    </row>
    <row r="487" spans="1:6">
      <c r="A487" s="166"/>
      <c r="B487" s="146" t="s">
        <v>60</v>
      </c>
      <c r="C487" s="169">
        <f>SUM(C464:C486)</f>
        <v>1197500</v>
      </c>
      <c r="D487" s="168">
        <v>437154</v>
      </c>
      <c r="E487" s="169">
        <f>SUM(E464:E486)</f>
        <v>54825</v>
      </c>
      <c r="F487" s="146">
        <f>SUM(D487:E487)</f>
        <v>491979</v>
      </c>
    </row>
    <row r="488" spans="1:6" ht="25.5">
      <c r="A488" s="148">
        <v>4000</v>
      </c>
      <c r="B488" s="171" t="s">
        <v>475</v>
      </c>
      <c r="C488" s="167"/>
      <c r="D488" s="168"/>
      <c r="E488" s="167"/>
      <c r="F488" s="167"/>
    </row>
    <row r="489" spans="1:6" ht="25.5">
      <c r="A489" s="166">
        <v>4010</v>
      </c>
      <c r="B489" s="165" t="s">
        <v>536</v>
      </c>
      <c r="C489" s="167"/>
      <c r="D489" s="168"/>
      <c r="E489" s="167"/>
      <c r="F489" s="167"/>
    </row>
    <row r="490" spans="1:6">
      <c r="A490" s="166"/>
      <c r="B490" s="165" t="s">
        <v>537</v>
      </c>
      <c r="C490" s="167"/>
      <c r="D490" s="168">
        <v>0</v>
      </c>
      <c r="E490" s="167">
        <f>[1]Feeding!$CC$828</f>
        <v>0</v>
      </c>
      <c r="F490" s="184">
        <f t="shared" ref="F490:F495" si="14">SUM(D490:E490)</f>
        <v>0</v>
      </c>
    </row>
    <row r="491" spans="1:6" ht="25.5">
      <c r="A491" s="166">
        <v>4014</v>
      </c>
      <c r="B491" s="165" t="s">
        <v>505</v>
      </c>
      <c r="C491" s="167"/>
      <c r="D491" s="168">
        <v>0</v>
      </c>
      <c r="E491" s="167">
        <f>[1]Feeding!$CD$828</f>
        <v>0</v>
      </c>
      <c r="F491" s="184">
        <f t="shared" si="14"/>
        <v>0</v>
      </c>
    </row>
    <row r="492" spans="1:6">
      <c r="A492" s="166">
        <v>4020</v>
      </c>
      <c r="B492" s="165" t="s">
        <v>538</v>
      </c>
      <c r="C492" s="167"/>
      <c r="D492" s="168">
        <v>0</v>
      </c>
      <c r="E492" s="167">
        <f>[1]Feeding!$CE$828</f>
        <v>0</v>
      </c>
      <c r="F492" s="184">
        <f t="shared" si="14"/>
        <v>0</v>
      </c>
    </row>
    <row r="493" spans="1:6">
      <c r="A493" s="166">
        <v>4022</v>
      </c>
      <c r="B493" s="165" t="s">
        <v>479</v>
      </c>
      <c r="C493" s="167"/>
      <c r="D493" s="168">
        <v>0</v>
      </c>
      <c r="E493" s="167">
        <f>[1]Feeding!$CF$828</f>
        <v>0</v>
      </c>
      <c r="F493" s="184">
        <f t="shared" si="14"/>
        <v>0</v>
      </c>
    </row>
    <row r="494" spans="1:6">
      <c r="A494" s="166"/>
      <c r="B494" s="146" t="s">
        <v>411</v>
      </c>
      <c r="C494" s="169">
        <f>SUM(C490:C493)</f>
        <v>0</v>
      </c>
      <c r="D494" s="168">
        <v>0</v>
      </c>
      <c r="E494" s="169">
        <f>SUM(E490:E493)</f>
        <v>0</v>
      </c>
      <c r="F494" s="146">
        <f t="shared" si="14"/>
        <v>0</v>
      </c>
    </row>
    <row r="495" spans="1:6" ht="15.75">
      <c r="A495" s="166"/>
      <c r="B495" s="149" t="s">
        <v>539</v>
      </c>
      <c r="C495" s="185">
        <f>SUM(C450+C456+C460+C487+C494)</f>
        <v>3067500</v>
      </c>
      <c r="D495" s="168">
        <v>524654</v>
      </c>
      <c r="E495" s="185">
        <f>SUM(E450+E456+E460+E487+E494)</f>
        <v>54825</v>
      </c>
      <c r="F495" s="186">
        <f t="shared" si="14"/>
        <v>579479</v>
      </c>
    </row>
    <row r="496" spans="1:6">
      <c r="A496" s="162"/>
      <c r="B496" s="162"/>
      <c r="C496" s="162"/>
      <c r="D496" s="162"/>
      <c r="E496" s="162"/>
      <c r="F496" s="162"/>
    </row>
    <row r="497" spans="1:6">
      <c r="A497" s="269" t="s">
        <v>380</v>
      </c>
      <c r="B497" s="272" t="s">
        <v>381</v>
      </c>
      <c r="C497" s="269" t="s">
        <v>382</v>
      </c>
      <c r="D497" s="269" t="s">
        <v>383</v>
      </c>
      <c r="E497" s="269" t="s">
        <v>384</v>
      </c>
      <c r="F497" s="269" t="s">
        <v>385</v>
      </c>
    </row>
    <row r="498" spans="1:6">
      <c r="A498" s="270"/>
      <c r="B498" s="272"/>
      <c r="C498" s="270"/>
      <c r="D498" s="270"/>
      <c r="E498" s="270"/>
      <c r="F498" s="270"/>
    </row>
    <row r="499" spans="1:6">
      <c r="A499" s="271"/>
      <c r="B499" s="272"/>
      <c r="C499" s="271"/>
      <c r="D499" s="271"/>
      <c r="E499" s="271"/>
      <c r="F499" s="271"/>
    </row>
    <row r="500" spans="1:6">
      <c r="A500" s="156">
        <v>133110</v>
      </c>
      <c r="B500" s="176" t="s">
        <v>540</v>
      </c>
      <c r="C500" s="158"/>
      <c r="D500" s="158"/>
      <c r="E500" s="159"/>
      <c r="F500" s="159"/>
    </row>
    <row r="501" spans="1:6">
      <c r="A501" s="156">
        <v>1000</v>
      </c>
      <c r="B501" s="176" t="s">
        <v>416</v>
      </c>
      <c r="C501" s="158"/>
      <c r="D501" s="158"/>
      <c r="E501" s="159"/>
      <c r="F501" s="159"/>
    </row>
    <row r="502" spans="1:6">
      <c r="A502" s="148">
        <v>1100</v>
      </c>
      <c r="B502" s="171" t="s">
        <v>417</v>
      </c>
      <c r="C502" s="166"/>
      <c r="D502" s="166"/>
      <c r="E502" s="143"/>
      <c r="F502" s="143"/>
    </row>
    <row r="503" spans="1:6">
      <c r="A503" s="166">
        <v>1101</v>
      </c>
      <c r="B503" s="165" t="s">
        <v>418</v>
      </c>
      <c r="C503" s="167">
        <v>2420000</v>
      </c>
      <c r="D503" s="168">
        <v>499770</v>
      </c>
      <c r="E503" s="168">
        <f>[1]Feeding!$F$934</f>
        <v>68200</v>
      </c>
      <c r="F503" s="143">
        <f>SUM(D503:E503)</f>
        <v>567970</v>
      </c>
    </row>
    <row r="504" spans="1:6">
      <c r="A504" s="166">
        <v>1102</v>
      </c>
      <c r="B504" s="165" t="s">
        <v>419</v>
      </c>
      <c r="C504" s="167">
        <v>1430000</v>
      </c>
      <c r="D504" s="168">
        <v>257403</v>
      </c>
      <c r="E504" s="168">
        <f>[1]Feeding!$G$934</f>
        <v>8184</v>
      </c>
      <c r="F504" s="143">
        <f>SUM(D504:E504)</f>
        <v>265587</v>
      </c>
    </row>
    <row r="505" spans="1:6">
      <c r="A505" s="166">
        <v>1103</v>
      </c>
      <c r="B505" s="165" t="s">
        <v>420</v>
      </c>
      <c r="C505" s="167">
        <v>275000</v>
      </c>
      <c r="D505" s="168">
        <v>41783</v>
      </c>
      <c r="E505" s="168">
        <f>[1]Feeding!$H$934</f>
        <v>5456</v>
      </c>
      <c r="F505" s="143">
        <f>SUM(D505:E505)</f>
        <v>47239</v>
      </c>
    </row>
    <row r="506" spans="1:6">
      <c r="A506" s="166"/>
      <c r="B506" s="146" t="s">
        <v>421</v>
      </c>
      <c r="C506" s="169">
        <f>SUM(C503:C505)</f>
        <v>4125000</v>
      </c>
      <c r="D506" s="168">
        <v>798956</v>
      </c>
      <c r="E506" s="169">
        <f>SUM(E503:E505)</f>
        <v>81840</v>
      </c>
      <c r="F506" s="146">
        <f>SUM(D506:E506)</f>
        <v>880796</v>
      </c>
    </row>
    <row r="507" spans="1:6">
      <c r="A507" s="148">
        <v>1200</v>
      </c>
      <c r="B507" s="171" t="s">
        <v>422</v>
      </c>
      <c r="C507" s="167"/>
      <c r="D507" s="168"/>
      <c r="E507" s="168"/>
      <c r="F507" s="168"/>
    </row>
    <row r="508" spans="1:6">
      <c r="A508" s="166">
        <v>1202</v>
      </c>
      <c r="B508" s="165" t="s">
        <v>423</v>
      </c>
      <c r="C508" s="167">
        <v>8800000</v>
      </c>
      <c r="D508" s="168">
        <v>8252573</v>
      </c>
      <c r="E508" s="168">
        <f>[1]Feeding!$J$934</f>
        <v>732430</v>
      </c>
      <c r="F508" s="143">
        <f t="shared" ref="F508:F516" si="15">SUM(D508:E508)</f>
        <v>8985003</v>
      </c>
    </row>
    <row r="509" spans="1:6">
      <c r="A509" s="166">
        <v>1203</v>
      </c>
      <c r="B509" s="165" t="s">
        <v>391</v>
      </c>
      <c r="C509" s="167">
        <v>3916000</v>
      </c>
      <c r="D509" s="168">
        <v>2813774</v>
      </c>
      <c r="E509" s="168">
        <f>[1]Feeding!$K$934</f>
        <v>254508</v>
      </c>
      <c r="F509" s="143">
        <f t="shared" si="15"/>
        <v>3068282</v>
      </c>
    </row>
    <row r="510" spans="1:6">
      <c r="A510" s="166">
        <v>1204</v>
      </c>
      <c r="B510" s="165" t="s">
        <v>420</v>
      </c>
      <c r="C510" s="167">
        <v>1320000</v>
      </c>
      <c r="D510" s="168">
        <v>1106217</v>
      </c>
      <c r="E510" s="168">
        <f>[1]Feeding!$L$934</f>
        <v>103159</v>
      </c>
      <c r="F510" s="143">
        <f t="shared" si="15"/>
        <v>1209376</v>
      </c>
    </row>
    <row r="511" spans="1:6">
      <c r="A511" s="166">
        <v>1207</v>
      </c>
      <c r="B511" s="165" t="s">
        <v>393</v>
      </c>
      <c r="C511" s="167">
        <v>880000</v>
      </c>
      <c r="D511" s="168">
        <v>0</v>
      </c>
      <c r="E511" s="168">
        <f>[1]Feeding!$N$934</f>
        <v>0</v>
      </c>
      <c r="F511" s="143">
        <f t="shared" si="15"/>
        <v>0</v>
      </c>
    </row>
    <row r="512" spans="1:6">
      <c r="A512" s="166"/>
      <c r="B512" s="146" t="s">
        <v>424</v>
      </c>
      <c r="C512" s="169">
        <f>SUM(C508:C511)</f>
        <v>14916000</v>
      </c>
      <c r="D512" s="168">
        <v>12172564</v>
      </c>
      <c r="E512" s="169">
        <f>SUM(E508:E511)</f>
        <v>1090097</v>
      </c>
      <c r="F512" s="146">
        <f t="shared" si="15"/>
        <v>13262661</v>
      </c>
    </row>
    <row r="513" spans="1:6">
      <c r="A513" s="166">
        <v>1300</v>
      </c>
      <c r="B513" s="165" t="s">
        <v>394</v>
      </c>
      <c r="C513" s="168">
        <v>660000</v>
      </c>
      <c r="D513" s="168">
        <v>422799</v>
      </c>
      <c r="E513" s="168">
        <f>[1]Feeding!$O$934</f>
        <v>0</v>
      </c>
      <c r="F513" s="143">
        <f t="shared" si="15"/>
        <v>422799</v>
      </c>
    </row>
    <row r="514" spans="1:6">
      <c r="A514" s="166">
        <v>1400</v>
      </c>
      <c r="B514" s="165" t="s">
        <v>395</v>
      </c>
      <c r="C514" s="168">
        <v>132000</v>
      </c>
      <c r="D514" s="168">
        <v>39520</v>
      </c>
      <c r="E514" s="168">
        <f>[1]Feeding!$P$934</f>
        <v>7050</v>
      </c>
      <c r="F514" s="143">
        <f t="shared" si="15"/>
        <v>46570</v>
      </c>
    </row>
    <row r="515" spans="1:6">
      <c r="A515" s="166">
        <v>1500</v>
      </c>
      <c r="B515" s="165" t="s">
        <v>396</v>
      </c>
      <c r="C515" s="168">
        <v>82500</v>
      </c>
      <c r="D515" s="168">
        <v>0</v>
      </c>
      <c r="E515" s="168">
        <f>[1]Feeding!$Q$934</f>
        <v>0</v>
      </c>
      <c r="F515" s="143">
        <f t="shared" si="15"/>
        <v>0</v>
      </c>
    </row>
    <row r="516" spans="1:6">
      <c r="A516" s="166"/>
      <c r="B516" s="146" t="s">
        <v>426</v>
      </c>
      <c r="C516" s="169">
        <f>SUM(C513:C515)</f>
        <v>874500</v>
      </c>
      <c r="D516" s="168">
        <v>462319</v>
      </c>
      <c r="E516" s="169">
        <f>SUM(E513:E515)</f>
        <v>7050</v>
      </c>
      <c r="F516" s="146">
        <f t="shared" si="15"/>
        <v>469369</v>
      </c>
    </row>
    <row r="517" spans="1:6">
      <c r="A517" s="166"/>
      <c r="B517" s="146" t="s">
        <v>427</v>
      </c>
      <c r="C517" s="169">
        <f>SUM(C506+C512+C516)</f>
        <v>19915500</v>
      </c>
      <c r="D517" s="168">
        <v>13433839</v>
      </c>
      <c r="E517" s="169">
        <f>SUM(E506+E512+E516)</f>
        <v>1178987</v>
      </c>
      <c r="F517" s="169">
        <f>SUM(F506+F512+F516)</f>
        <v>14612826</v>
      </c>
    </row>
    <row r="518" spans="1:6">
      <c r="A518" s="148">
        <v>2000</v>
      </c>
      <c r="B518" s="171" t="s">
        <v>428</v>
      </c>
      <c r="C518" s="170"/>
      <c r="D518" s="168"/>
      <c r="E518" s="168"/>
      <c r="F518" s="168"/>
    </row>
    <row r="519" spans="1:6">
      <c r="A519" s="148">
        <v>2100</v>
      </c>
      <c r="B519" s="171" t="s">
        <v>429</v>
      </c>
      <c r="C519" s="170"/>
      <c r="D519" s="168"/>
      <c r="E519" s="168"/>
      <c r="F519" s="168"/>
    </row>
    <row r="520" spans="1:6">
      <c r="A520" s="166">
        <v>2101</v>
      </c>
      <c r="B520" s="165" t="s">
        <v>430</v>
      </c>
      <c r="C520" s="168">
        <v>1300000</v>
      </c>
      <c r="D520" s="168">
        <v>571174</v>
      </c>
      <c r="E520" s="168">
        <f>[1]Feeding!$T$934</f>
        <v>60940</v>
      </c>
      <c r="F520" s="143">
        <f>SUM(D520:E520)</f>
        <v>632114</v>
      </c>
    </row>
    <row r="521" spans="1:6">
      <c r="A521" s="148">
        <v>2200</v>
      </c>
      <c r="B521" s="171" t="s">
        <v>398</v>
      </c>
      <c r="C521" s="170"/>
      <c r="D521" s="168"/>
      <c r="E521" s="168"/>
      <c r="F521" s="168"/>
    </row>
    <row r="522" spans="1:6">
      <c r="A522" s="166">
        <v>2202</v>
      </c>
      <c r="B522" s="165" t="s">
        <v>523</v>
      </c>
      <c r="C522" s="168">
        <v>900000</v>
      </c>
      <c r="D522" s="168">
        <v>641396</v>
      </c>
      <c r="E522" s="168">
        <f>[1]Feeding!$Y$934</f>
        <v>0</v>
      </c>
      <c r="F522" s="143">
        <f t="shared" ref="F522:F529" si="16">SUM(D522:E522)</f>
        <v>641396</v>
      </c>
    </row>
    <row r="523" spans="1:6">
      <c r="A523" s="166">
        <v>2203</v>
      </c>
      <c r="B523" s="165" t="s">
        <v>433</v>
      </c>
      <c r="C523" s="168">
        <v>60000</v>
      </c>
      <c r="D523" s="168">
        <v>0</v>
      </c>
      <c r="E523" s="168">
        <f>[1]Feeding!$Z$934</f>
        <v>0</v>
      </c>
      <c r="F523" s="143">
        <f t="shared" si="16"/>
        <v>0</v>
      </c>
    </row>
    <row r="524" spans="1:6">
      <c r="A524" s="166">
        <v>2204</v>
      </c>
      <c r="B524" s="165" t="s">
        <v>434</v>
      </c>
      <c r="C524" s="168"/>
      <c r="D524" s="168">
        <v>0</v>
      </c>
      <c r="E524" s="168">
        <f>[1]Feeding!$AA$934</f>
        <v>0</v>
      </c>
      <c r="F524" s="143">
        <f t="shared" si="16"/>
        <v>0</v>
      </c>
    </row>
    <row r="525" spans="1:6">
      <c r="A525" s="166">
        <v>2205</v>
      </c>
      <c r="B525" s="165" t="s">
        <v>400</v>
      </c>
      <c r="C525" s="168">
        <v>70000</v>
      </c>
      <c r="D525" s="168">
        <v>0</v>
      </c>
      <c r="E525" s="168">
        <f>[1]Feeding!$AB$934</f>
        <v>0</v>
      </c>
      <c r="F525" s="143">
        <f t="shared" si="16"/>
        <v>0</v>
      </c>
    </row>
    <row r="526" spans="1:6">
      <c r="A526" s="166">
        <v>2206</v>
      </c>
      <c r="B526" s="165" t="s">
        <v>401</v>
      </c>
      <c r="C526" s="168">
        <v>30000</v>
      </c>
      <c r="D526" s="168">
        <v>21320</v>
      </c>
      <c r="E526" s="168">
        <f>[1]Feeding!$AC$934</f>
        <v>0</v>
      </c>
      <c r="F526" s="143">
        <f t="shared" si="16"/>
        <v>21320</v>
      </c>
    </row>
    <row r="527" spans="1:6">
      <c r="A527" s="166">
        <v>2207</v>
      </c>
      <c r="B527" s="165" t="s">
        <v>435</v>
      </c>
      <c r="C527" s="168">
        <v>16500</v>
      </c>
      <c r="D527" s="168">
        <v>0</v>
      </c>
      <c r="E527" s="168">
        <f>[1]Feeding!$AD$934</f>
        <v>0</v>
      </c>
      <c r="F527" s="143">
        <f t="shared" si="16"/>
        <v>0</v>
      </c>
    </row>
    <row r="528" spans="1:6" ht="25.5">
      <c r="A528" s="166">
        <v>2208</v>
      </c>
      <c r="B528" s="165" t="s">
        <v>402</v>
      </c>
      <c r="C528" s="168">
        <v>11000</v>
      </c>
      <c r="D528" s="168">
        <v>0</v>
      </c>
      <c r="E528" s="168">
        <f>[1]Feeding!$AE$934</f>
        <v>0</v>
      </c>
      <c r="F528" s="143">
        <f t="shared" si="16"/>
        <v>0</v>
      </c>
    </row>
    <row r="529" spans="1:6">
      <c r="A529" s="166">
        <v>2209</v>
      </c>
      <c r="B529" s="165" t="s">
        <v>403</v>
      </c>
      <c r="C529" s="168">
        <v>10000</v>
      </c>
      <c r="D529" s="168">
        <v>0</v>
      </c>
      <c r="E529" s="168">
        <f>[1]Feeding!$AF$934</f>
        <v>0</v>
      </c>
      <c r="F529" s="143">
        <f t="shared" si="16"/>
        <v>0</v>
      </c>
    </row>
    <row r="530" spans="1:6">
      <c r="A530" s="148">
        <v>2300</v>
      </c>
      <c r="B530" s="171" t="s">
        <v>438</v>
      </c>
      <c r="C530" s="168"/>
      <c r="D530" s="168"/>
      <c r="E530" s="168"/>
      <c r="F530" s="168"/>
    </row>
    <row r="531" spans="1:6" ht="25.5">
      <c r="A531" s="166">
        <v>2301</v>
      </c>
      <c r="B531" s="165" t="s">
        <v>439</v>
      </c>
      <c r="C531" s="168">
        <v>165000</v>
      </c>
      <c r="D531" s="168">
        <v>0</v>
      </c>
      <c r="E531" s="168">
        <f>[1]Feeding!$AJ$934</f>
        <v>8718</v>
      </c>
      <c r="F531" s="143">
        <f>SUM(D531:E531)</f>
        <v>8718</v>
      </c>
    </row>
    <row r="532" spans="1:6">
      <c r="A532" s="166">
        <v>2302</v>
      </c>
      <c r="B532" s="165" t="s">
        <v>440</v>
      </c>
      <c r="C532" s="168">
        <v>275000</v>
      </c>
      <c r="D532" s="168">
        <v>128772</v>
      </c>
      <c r="E532" s="168">
        <f>[1]Feeding!$AK$934</f>
        <v>0</v>
      </c>
      <c r="F532" s="143">
        <f>SUM(D532:E532)</f>
        <v>128772</v>
      </c>
    </row>
    <row r="533" spans="1:6">
      <c r="A533" s="166">
        <v>2305</v>
      </c>
      <c r="B533" s="165" t="s">
        <v>441</v>
      </c>
      <c r="C533" s="168">
        <v>15000</v>
      </c>
      <c r="D533" s="168">
        <v>0</v>
      </c>
      <c r="E533" s="168">
        <f>[1]Feeding!$AL$934</f>
        <v>0</v>
      </c>
      <c r="F533" s="143">
        <f>SUM(D533:E533)</f>
        <v>0</v>
      </c>
    </row>
    <row r="534" spans="1:6">
      <c r="A534" s="166">
        <v>2306</v>
      </c>
      <c r="B534" s="165" t="s">
        <v>486</v>
      </c>
      <c r="C534" s="168">
        <v>25000</v>
      </c>
      <c r="D534" s="168">
        <v>0</v>
      </c>
      <c r="E534" s="168">
        <f>[1]Feeding!$AM$934</f>
        <v>0</v>
      </c>
      <c r="F534" s="143">
        <f>SUM(D534:E534)</f>
        <v>0</v>
      </c>
    </row>
    <row r="535" spans="1:6">
      <c r="A535" s="148">
        <v>2400</v>
      </c>
      <c r="B535" s="171" t="s">
        <v>443</v>
      </c>
      <c r="C535" s="170"/>
      <c r="D535" s="168"/>
      <c r="E535" s="168"/>
      <c r="F535" s="168"/>
    </row>
    <row r="536" spans="1:6">
      <c r="A536" s="166">
        <v>2402</v>
      </c>
      <c r="B536" s="165" t="s">
        <v>404</v>
      </c>
      <c r="C536" s="168">
        <v>250000</v>
      </c>
      <c r="D536" s="168">
        <v>0</v>
      </c>
      <c r="E536" s="168">
        <f>[1]Feeding!$AO$934</f>
        <v>0</v>
      </c>
      <c r="F536" s="143">
        <f>SUM(D536:E536)</f>
        <v>0</v>
      </c>
    </row>
    <row r="537" spans="1:6">
      <c r="A537" s="166">
        <v>2404</v>
      </c>
      <c r="B537" s="165" t="s">
        <v>445</v>
      </c>
      <c r="C537" s="168"/>
      <c r="D537" s="168">
        <v>0</v>
      </c>
      <c r="E537" s="168">
        <f>[1]Feeding!$AQ$934</f>
        <v>0</v>
      </c>
      <c r="F537" s="143">
        <f>SUM(D537:E537)</f>
        <v>0</v>
      </c>
    </row>
    <row r="538" spans="1:6">
      <c r="A538" s="148">
        <v>2500</v>
      </c>
      <c r="B538" s="171" t="s">
        <v>448</v>
      </c>
      <c r="C538" s="168"/>
      <c r="D538" s="168"/>
      <c r="E538" s="168"/>
      <c r="F538" s="168"/>
    </row>
    <row r="539" spans="1:6">
      <c r="A539" s="166">
        <v>2501</v>
      </c>
      <c r="B539" s="165" t="s">
        <v>510</v>
      </c>
      <c r="C539" s="168">
        <v>50000</v>
      </c>
      <c r="D539" s="168">
        <v>0</v>
      </c>
      <c r="E539" s="168">
        <f>[1]Feeding!$AU$934</f>
        <v>0</v>
      </c>
      <c r="F539" s="143">
        <f>SUM(D539:E539)</f>
        <v>0</v>
      </c>
    </row>
    <row r="540" spans="1:6">
      <c r="A540" s="166">
        <v>2502</v>
      </c>
      <c r="B540" s="165" t="s">
        <v>524</v>
      </c>
      <c r="C540" s="168"/>
      <c r="D540" s="168">
        <v>0</v>
      </c>
      <c r="E540" s="168">
        <f>[1]Feeding!$AV$934</f>
        <v>0</v>
      </c>
      <c r="F540" s="143">
        <f>SUM(D540:E540)</f>
        <v>0</v>
      </c>
    </row>
    <row r="541" spans="1:6">
      <c r="A541" s="148">
        <v>2600</v>
      </c>
      <c r="B541" s="171" t="s">
        <v>453</v>
      </c>
      <c r="C541" s="170"/>
      <c r="D541" s="168"/>
      <c r="E541" s="168"/>
      <c r="F541" s="168"/>
    </row>
    <row r="542" spans="1:6">
      <c r="A542" s="166">
        <v>2601</v>
      </c>
      <c r="B542" s="165" t="s">
        <v>454</v>
      </c>
      <c r="C542" s="168">
        <v>600000</v>
      </c>
      <c r="D542" s="168">
        <v>152062</v>
      </c>
      <c r="E542" s="168">
        <f>[1]Feeding!$AZ$934</f>
        <v>0</v>
      </c>
      <c r="F542" s="143">
        <f>SUM(D542:E542)</f>
        <v>152062</v>
      </c>
    </row>
    <row r="543" spans="1:6">
      <c r="A543" s="166">
        <v>2603</v>
      </c>
      <c r="B543" s="165" t="s">
        <v>489</v>
      </c>
      <c r="C543" s="168">
        <v>350000</v>
      </c>
      <c r="D543" s="168">
        <v>0</v>
      </c>
      <c r="E543" s="168">
        <f>[1]Feeding!$BB$934</f>
        <v>11400</v>
      </c>
      <c r="F543" s="143">
        <f>SUM(D543:E543)</f>
        <v>11400</v>
      </c>
    </row>
    <row r="544" spans="1:6">
      <c r="A544" s="166">
        <v>2607</v>
      </c>
      <c r="B544" s="165" t="s">
        <v>541</v>
      </c>
      <c r="C544" s="168">
        <v>11000</v>
      </c>
      <c r="D544" s="168">
        <v>0</v>
      </c>
      <c r="E544" s="168">
        <f>[1]Feeding!$BC$934</f>
        <v>0</v>
      </c>
      <c r="F544" s="143">
        <f>SUM(D544:E544)</f>
        <v>0</v>
      </c>
    </row>
    <row r="545" spans="1:6">
      <c r="A545" s="166">
        <v>2608</v>
      </c>
      <c r="B545" s="165" t="s">
        <v>513</v>
      </c>
      <c r="C545" s="168">
        <v>100000</v>
      </c>
      <c r="D545" s="168">
        <v>0</v>
      </c>
      <c r="E545" s="168">
        <f>[1]Feeding!$BD$934</f>
        <v>0</v>
      </c>
      <c r="F545" s="143">
        <f>SUM(D545:E545)</f>
        <v>0</v>
      </c>
    </row>
    <row r="546" spans="1:6">
      <c r="A546" s="148">
        <v>2700</v>
      </c>
      <c r="B546" s="171" t="s">
        <v>542</v>
      </c>
      <c r="C546" s="168"/>
      <c r="D546" s="168"/>
      <c r="E546" s="168"/>
      <c r="F546" s="168"/>
    </row>
    <row r="547" spans="1:6">
      <c r="A547" s="166">
        <v>2701</v>
      </c>
      <c r="B547" s="165" t="s">
        <v>543</v>
      </c>
      <c r="C547" s="168">
        <v>40000</v>
      </c>
      <c r="D547" s="168">
        <v>0</v>
      </c>
      <c r="E547" s="168">
        <f>[1]Feeding!$BE$934</f>
        <v>0</v>
      </c>
      <c r="F547" s="143">
        <f>SUM(D547:E547)</f>
        <v>0</v>
      </c>
    </row>
    <row r="548" spans="1:6">
      <c r="A548" s="166">
        <v>2702</v>
      </c>
      <c r="B548" s="165" t="s">
        <v>544</v>
      </c>
      <c r="C548" s="168"/>
      <c r="D548" s="168">
        <v>0</v>
      </c>
      <c r="E548" s="168">
        <f>[1]Feeding!$BF$934</f>
        <v>0</v>
      </c>
      <c r="F548" s="143">
        <f>SUM(D548:E548)</f>
        <v>0</v>
      </c>
    </row>
    <row r="549" spans="1:6">
      <c r="A549" s="148">
        <v>2800</v>
      </c>
      <c r="B549" s="171" t="s">
        <v>458</v>
      </c>
      <c r="C549" s="168"/>
      <c r="D549" s="168"/>
      <c r="E549" s="168"/>
      <c r="F549" s="168"/>
    </row>
    <row r="550" spans="1:6">
      <c r="A550" s="166">
        <v>2807</v>
      </c>
      <c r="B550" s="165" t="s">
        <v>545</v>
      </c>
      <c r="C550" s="168">
        <v>30000</v>
      </c>
      <c r="D550" s="168">
        <v>0</v>
      </c>
      <c r="E550" s="168">
        <f>[1]Feeding!$BI$934</f>
        <v>0</v>
      </c>
      <c r="F550" s="143">
        <f>SUM(D550:E550)</f>
        <v>0</v>
      </c>
    </row>
    <row r="551" spans="1:6">
      <c r="A551" s="166"/>
      <c r="B551" s="146" t="s">
        <v>60</v>
      </c>
      <c r="C551" s="169">
        <f>SUM(C520:C550)</f>
        <v>4308500</v>
      </c>
      <c r="D551" s="168">
        <v>1514724</v>
      </c>
      <c r="E551" s="169">
        <f>SUM(E520:E550)</f>
        <v>81058</v>
      </c>
      <c r="F551" s="146">
        <f>SUM(D551:E551)</f>
        <v>1595782</v>
      </c>
    </row>
    <row r="552" spans="1:6">
      <c r="A552" s="148">
        <v>3000</v>
      </c>
      <c r="B552" s="171" t="s">
        <v>461</v>
      </c>
      <c r="C552" s="168"/>
      <c r="D552" s="168"/>
      <c r="E552" s="168"/>
      <c r="F552" s="168"/>
    </row>
    <row r="553" spans="1:6">
      <c r="A553" s="148">
        <v>3100</v>
      </c>
      <c r="B553" s="171" t="s">
        <v>404</v>
      </c>
      <c r="C553" s="168"/>
      <c r="D553" s="168"/>
      <c r="E553" s="168"/>
      <c r="F553" s="168"/>
    </row>
    <row r="554" spans="1:6" ht="25.5">
      <c r="A554" s="166">
        <v>3101</v>
      </c>
      <c r="B554" s="165" t="s">
        <v>462</v>
      </c>
      <c r="C554" s="168">
        <v>15000</v>
      </c>
      <c r="D554" s="168">
        <v>0</v>
      </c>
      <c r="E554" s="168">
        <f>[1]Feeding!$BJ$934</f>
        <v>0</v>
      </c>
      <c r="F554" s="143">
        <f>SUM(D554:E554)</f>
        <v>0</v>
      </c>
    </row>
    <row r="555" spans="1:6">
      <c r="A555" s="166">
        <v>3102</v>
      </c>
      <c r="B555" s="165" t="s">
        <v>463</v>
      </c>
      <c r="C555" s="168">
        <v>55000</v>
      </c>
      <c r="D555" s="168">
        <v>0</v>
      </c>
      <c r="E555" s="168">
        <f>[1]Feeding!$BK$934</f>
        <v>0</v>
      </c>
      <c r="F555" s="143">
        <f>SUM(D555:E555)</f>
        <v>0</v>
      </c>
    </row>
    <row r="556" spans="1:6">
      <c r="A556" s="148">
        <v>3200</v>
      </c>
      <c r="B556" s="171" t="s">
        <v>472</v>
      </c>
      <c r="C556" s="168"/>
      <c r="D556" s="168"/>
      <c r="E556" s="168"/>
      <c r="F556" s="168"/>
    </row>
    <row r="557" spans="1:6">
      <c r="A557" s="166">
        <v>3202</v>
      </c>
      <c r="B557" s="165" t="s">
        <v>473</v>
      </c>
      <c r="C557" s="168">
        <v>10000</v>
      </c>
      <c r="D557" s="168">
        <v>0</v>
      </c>
      <c r="E557" s="168">
        <f>[1]Feeding!$BU$934</f>
        <v>0</v>
      </c>
      <c r="F557" s="143">
        <f>SUM(D557:E557)</f>
        <v>0</v>
      </c>
    </row>
    <row r="558" spans="1:6">
      <c r="A558" s="166"/>
      <c r="B558" s="146" t="s">
        <v>64</v>
      </c>
      <c r="C558" s="169">
        <f>SUM(C554:C557)</f>
        <v>80000</v>
      </c>
      <c r="D558" s="168">
        <v>0</v>
      </c>
      <c r="E558" s="169">
        <f>SUM(E554:E557)</f>
        <v>0</v>
      </c>
      <c r="F558" s="169">
        <f>SUM(F554:F557)</f>
        <v>0</v>
      </c>
    </row>
    <row r="559" spans="1:6" ht="25.5">
      <c r="A559" s="148">
        <v>4000</v>
      </c>
      <c r="B559" s="171" t="s">
        <v>475</v>
      </c>
      <c r="C559" s="170"/>
      <c r="D559" s="168"/>
      <c r="E559" s="168"/>
      <c r="F559" s="168"/>
    </row>
    <row r="560" spans="1:6">
      <c r="A560" s="166">
        <v>4002</v>
      </c>
      <c r="B560" s="165" t="s">
        <v>524</v>
      </c>
      <c r="C560" s="170"/>
      <c r="D560" s="168">
        <v>0</v>
      </c>
      <c r="E560" s="168">
        <f>[1]Feeding!$BX$934</f>
        <v>0</v>
      </c>
      <c r="F560" s="143">
        <f>SUM(D560:E560)</f>
        <v>0</v>
      </c>
    </row>
    <row r="561" spans="1:6">
      <c r="A561" s="166">
        <v>4003</v>
      </c>
      <c r="B561" s="165" t="s">
        <v>407</v>
      </c>
      <c r="C561" s="168"/>
      <c r="D561" s="168">
        <v>0</v>
      </c>
      <c r="E561" s="168">
        <f>[1]Feeding!$BY$934</f>
        <v>0</v>
      </c>
      <c r="F561" s="143">
        <f t="shared" ref="F561:F570" si="17">SUM(D561:E561)</f>
        <v>0</v>
      </c>
    </row>
    <row r="562" spans="1:6">
      <c r="A562" s="166">
        <v>4006</v>
      </c>
      <c r="B562" s="165" t="s">
        <v>493</v>
      </c>
      <c r="C562" s="168"/>
      <c r="D562" s="168">
        <v>0</v>
      </c>
      <c r="E562" s="168">
        <f>[1]Feeding!$CA$934</f>
        <v>0</v>
      </c>
      <c r="F562" s="143">
        <f t="shared" si="17"/>
        <v>0</v>
      </c>
    </row>
    <row r="563" spans="1:6">
      <c r="A563" s="166">
        <v>4005</v>
      </c>
      <c r="B563" s="165" t="s">
        <v>546</v>
      </c>
      <c r="C563" s="168"/>
      <c r="D563" s="168">
        <v>0</v>
      </c>
      <c r="E563" s="168">
        <f>[1]Feeding!$BZ$934</f>
        <v>0</v>
      </c>
      <c r="F563" s="143">
        <f t="shared" si="17"/>
        <v>0</v>
      </c>
    </row>
    <row r="564" spans="1:6" ht="25.5">
      <c r="A564" s="166">
        <v>4007</v>
      </c>
      <c r="B564" s="165" t="s">
        <v>547</v>
      </c>
      <c r="C564" s="168"/>
      <c r="D564" s="168">
        <v>0</v>
      </c>
      <c r="E564" s="168">
        <f>[1]Feeding!$CB$934</f>
        <v>0</v>
      </c>
      <c r="F564" s="143">
        <f t="shared" si="17"/>
        <v>0</v>
      </c>
    </row>
    <row r="565" spans="1:6" ht="25.5">
      <c r="A565" s="166">
        <v>4010</v>
      </c>
      <c r="B565" s="165" t="s">
        <v>548</v>
      </c>
      <c r="C565" s="168"/>
      <c r="D565" s="168">
        <v>0</v>
      </c>
      <c r="E565" s="168">
        <f>[1]Feeding!$CC$934</f>
        <v>0</v>
      </c>
      <c r="F565" s="143">
        <f t="shared" si="17"/>
        <v>0</v>
      </c>
    </row>
    <row r="566" spans="1:6" ht="25.5">
      <c r="A566" s="166">
        <v>4014</v>
      </c>
      <c r="B566" s="165" t="s">
        <v>505</v>
      </c>
      <c r="C566" s="168"/>
      <c r="D566" s="168">
        <v>0</v>
      </c>
      <c r="E566" s="168">
        <f>[1]Feeding!$CD$934</f>
        <v>0</v>
      </c>
      <c r="F566" s="143">
        <f t="shared" si="17"/>
        <v>0</v>
      </c>
    </row>
    <row r="567" spans="1:6">
      <c r="A567" s="166">
        <v>4020</v>
      </c>
      <c r="B567" s="165" t="s">
        <v>538</v>
      </c>
      <c r="C567" s="168"/>
      <c r="D567" s="168">
        <v>0</v>
      </c>
      <c r="E567" s="168">
        <f>[1]Feeding!$CE$934</f>
        <v>0</v>
      </c>
      <c r="F567" s="143">
        <f t="shared" si="17"/>
        <v>0</v>
      </c>
    </row>
    <row r="568" spans="1:6">
      <c r="A568" s="166">
        <v>4022</v>
      </c>
      <c r="B568" s="165" t="s">
        <v>479</v>
      </c>
      <c r="C568" s="168"/>
      <c r="D568" s="168">
        <v>0</v>
      </c>
      <c r="E568" s="168">
        <f>[1]Feeding!$CF$934</f>
        <v>0</v>
      </c>
      <c r="F568" s="143">
        <f t="shared" si="17"/>
        <v>0</v>
      </c>
    </row>
    <row r="569" spans="1:6" ht="25.5">
      <c r="A569" s="166">
        <v>4024</v>
      </c>
      <c r="B569" s="165" t="s">
        <v>549</v>
      </c>
      <c r="C569" s="168">
        <v>275000</v>
      </c>
      <c r="D569" s="168">
        <v>0</v>
      </c>
      <c r="E569" s="168">
        <f>[1]Feeding!$CH$934</f>
        <v>0</v>
      </c>
      <c r="F569" s="143">
        <f t="shared" si="17"/>
        <v>0</v>
      </c>
    </row>
    <row r="570" spans="1:6">
      <c r="A570" s="166"/>
      <c r="B570" s="146" t="s">
        <v>411</v>
      </c>
      <c r="C570" s="169">
        <f>SUM(C560:C569)</f>
        <v>275000</v>
      </c>
      <c r="D570" s="168">
        <v>0</v>
      </c>
      <c r="E570" s="169">
        <f>SUM(E560:E569)</f>
        <v>0</v>
      </c>
      <c r="F570" s="143">
        <f t="shared" si="17"/>
        <v>0</v>
      </c>
    </row>
    <row r="571" spans="1:6" ht="15.75">
      <c r="A571" s="166"/>
      <c r="B571" s="149" t="s">
        <v>550</v>
      </c>
      <c r="C571" s="150">
        <f>SUM(C506+C512+C516+C551+C558+C570)</f>
        <v>24579000</v>
      </c>
      <c r="D571" s="168">
        <v>14948563</v>
      </c>
      <c r="E571" s="150">
        <f>SUM(E506+E512+E516+E551+E558+E570)</f>
        <v>1260045</v>
      </c>
      <c r="F571" s="150">
        <f>SUM(F506+F512+F516+F551+F558+F570)</f>
        <v>16208608</v>
      </c>
    </row>
    <row r="572" spans="1:6">
      <c r="A572" s="187"/>
      <c r="B572" s="162"/>
      <c r="C572" s="162"/>
      <c r="D572" s="162"/>
      <c r="E572" s="162"/>
      <c r="F572" s="162"/>
    </row>
    <row r="573" spans="1:6">
      <c r="A573" s="269" t="s">
        <v>380</v>
      </c>
      <c r="B573" s="272" t="s">
        <v>381</v>
      </c>
      <c r="C573" s="269" t="s">
        <v>481</v>
      </c>
      <c r="D573" s="269" t="s">
        <v>383</v>
      </c>
      <c r="E573" s="269" t="s">
        <v>482</v>
      </c>
      <c r="F573" s="269" t="s">
        <v>385</v>
      </c>
    </row>
    <row r="574" spans="1:6">
      <c r="A574" s="270"/>
      <c r="B574" s="272"/>
      <c r="C574" s="270"/>
      <c r="D574" s="270"/>
      <c r="E574" s="270"/>
      <c r="F574" s="270"/>
    </row>
    <row r="575" spans="1:6">
      <c r="A575" s="271"/>
      <c r="B575" s="272"/>
      <c r="C575" s="271"/>
      <c r="D575" s="271"/>
      <c r="E575" s="271"/>
      <c r="F575" s="271"/>
    </row>
    <row r="576" spans="1:6">
      <c r="A576" s="156">
        <v>121301</v>
      </c>
      <c r="B576" s="157" t="s">
        <v>551</v>
      </c>
      <c r="C576" s="158"/>
      <c r="D576" s="158"/>
      <c r="E576" s="159"/>
      <c r="F576" s="159"/>
    </row>
    <row r="577" spans="1:6">
      <c r="A577" s="156"/>
      <c r="B577" s="157" t="s">
        <v>552</v>
      </c>
      <c r="C577" s="158"/>
      <c r="D577" s="158"/>
      <c r="E577" s="159"/>
      <c r="F577" s="159"/>
    </row>
    <row r="578" spans="1:6">
      <c r="A578" s="148">
        <v>1100</v>
      </c>
      <c r="B578" s="165" t="s">
        <v>417</v>
      </c>
      <c r="C578" s="166"/>
      <c r="D578" s="166"/>
      <c r="E578" s="143"/>
      <c r="F578" s="143"/>
    </row>
    <row r="579" spans="1:6">
      <c r="A579" s="166">
        <v>1101</v>
      </c>
      <c r="B579" s="165" t="s">
        <v>418</v>
      </c>
      <c r="C579" s="167">
        <v>0</v>
      </c>
      <c r="D579" s="168">
        <v>0</v>
      </c>
      <c r="E579" s="168">
        <f>[1]Feeding!$F$2510</f>
        <v>0</v>
      </c>
      <c r="F579" s="143">
        <f>SUM(D579:E579)</f>
        <v>0</v>
      </c>
    </row>
    <row r="580" spans="1:6">
      <c r="A580" s="166">
        <v>1102</v>
      </c>
      <c r="B580" s="165" t="s">
        <v>419</v>
      </c>
      <c r="C580" s="167">
        <v>0</v>
      </c>
      <c r="D580" s="168">
        <v>0</v>
      </c>
      <c r="E580" s="168">
        <f>[1]Feeding!$G$2510</f>
        <v>0</v>
      </c>
      <c r="F580" s="143">
        <f>SUM(D580:E580)</f>
        <v>0</v>
      </c>
    </row>
    <row r="581" spans="1:6">
      <c r="A581" s="166">
        <v>1103</v>
      </c>
      <c r="B581" s="165" t="s">
        <v>420</v>
      </c>
      <c r="C581" s="167">
        <v>0</v>
      </c>
      <c r="D581" s="168">
        <v>0</v>
      </c>
      <c r="E581" s="168">
        <f>[1]Feeding!$H$2510</f>
        <v>0</v>
      </c>
      <c r="F581" s="143">
        <f>SUM(D581:E581)</f>
        <v>0</v>
      </c>
    </row>
    <row r="582" spans="1:6">
      <c r="A582" s="166"/>
      <c r="B582" s="146" t="s">
        <v>553</v>
      </c>
      <c r="C582" s="188">
        <f>SUM(C579:C581)</f>
        <v>0</v>
      </c>
      <c r="D582" s="169">
        <v>0</v>
      </c>
      <c r="E582" s="169">
        <f>SUM(E579:E581)</f>
        <v>0</v>
      </c>
      <c r="F582" s="146">
        <f>SUM(D582:E582)</f>
        <v>0</v>
      </c>
    </row>
    <row r="583" spans="1:6">
      <c r="A583" s="162"/>
      <c r="B583" s="162"/>
      <c r="C583" s="162"/>
      <c r="D583" s="162"/>
      <c r="E583" s="162"/>
      <c r="F583" s="162"/>
    </row>
    <row r="584" spans="1:6">
      <c r="A584" s="269" t="s">
        <v>380</v>
      </c>
      <c r="B584" s="272" t="s">
        <v>381</v>
      </c>
      <c r="C584" s="269" t="s">
        <v>382</v>
      </c>
      <c r="D584" s="269" t="s">
        <v>383</v>
      </c>
      <c r="E584" s="269" t="s">
        <v>554</v>
      </c>
      <c r="F584" s="269" t="s">
        <v>385</v>
      </c>
    </row>
    <row r="585" spans="1:6">
      <c r="A585" s="270"/>
      <c r="B585" s="272"/>
      <c r="C585" s="270"/>
      <c r="D585" s="270"/>
      <c r="E585" s="270"/>
      <c r="F585" s="270"/>
    </row>
    <row r="586" spans="1:6">
      <c r="A586" s="271"/>
      <c r="B586" s="272"/>
      <c r="C586" s="271"/>
      <c r="D586" s="271"/>
      <c r="E586" s="271"/>
      <c r="F586" s="271"/>
    </row>
    <row r="587" spans="1:6">
      <c r="A587" s="156">
        <v>121401</v>
      </c>
      <c r="B587" s="176" t="s">
        <v>555</v>
      </c>
      <c r="C587" s="158"/>
      <c r="D587" s="158"/>
      <c r="E587" s="159"/>
      <c r="F587" s="159"/>
    </row>
    <row r="588" spans="1:6">
      <c r="A588" s="156">
        <v>1000</v>
      </c>
      <c r="B588" s="176" t="s">
        <v>416</v>
      </c>
      <c r="C588" s="158"/>
      <c r="D588" s="158"/>
      <c r="E588" s="159"/>
      <c r="F588" s="159"/>
    </row>
    <row r="589" spans="1:6">
      <c r="A589" s="148">
        <v>1100</v>
      </c>
      <c r="B589" s="171" t="s">
        <v>417</v>
      </c>
      <c r="C589" s="166"/>
      <c r="D589" s="166"/>
      <c r="E589" s="143"/>
      <c r="F589" s="143"/>
    </row>
    <row r="590" spans="1:6">
      <c r="A590" s="166">
        <v>1101</v>
      </c>
      <c r="B590" s="165" t="s">
        <v>418</v>
      </c>
      <c r="C590" s="167">
        <v>5500000</v>
      </c>
      <c r="D590" s="168">
        <v>9920801</v>
      </c>
      <c r="E590" s="168">
        <f>[1]Feeding!$F$1095</f>
        <v>1192976</v>
      </c>
      <c r="F590" s="143">
        <f>SUM(D590:E590)</f>
        <v>11113777</v>
      </c>
    </row>
    <row r="591" spans="1:6">
      <c r="A591" s="166">
        <v>1102</v>
      </c>
      <c r="B591" s="165" t="s">
        <v>419</v>
      </c>
      <c r="C591" s="167">
        <v>3850000</v>
      </c>
      <c r="D591" s="168">
        <v>4988657</v>
      </c>
      <c r="E591" s="168">
        <f>[1]Feeding!$G$1095</f>
        <v>181556</v>
      </c>
      <c r="F591" s="143">
        <f>SUM(D591:E591)</f>
        <v>5170213</v>
      </c>
    </row>
    <row r="592" spans="1:6">
      <c r="A592" s="166">
        <v>1103</v>
      </c>
      <c r="B592" s="165" t="s">
        <v>420</v>
      </c>
      <c r="C592" s="167">
        <v>880000</v>
      </c>
      <c r="D592" s="168">
        <v>1668798</v>
      </c>
      <c r="E592" s="168">
        <f>[1]Feeding!$H$1095</f>
        <v>95674</v>
      </c>
      <c r="F592" s="143">
        <f>SUM(D592:E592)</f>
        <v>1764472</v>
      </c>
    </row>
    <row r="593" spans="1:6">
      <c r="A593" s="166"/>
      <c r="B593" s="146" t="s">
        <v>421</v>
      </c>
      <c r="C593" s="169">
        <f>SUM(C590:C592)</f>
        <v>10230000</v>
      </c>
      <c r="D593" s="168">
        <v>16578256</v>
      </c>
      <c r="E593" s="169">
        <f>SUM(E590:E592)</f>
        <v>1470206</v>
      </c>
      <c r="F593" s="146">
        <f>SUM(D593:E593)</f>
        <v>18048462</v>
      </c>
    </row>
    <row r="594" spans="1:6">
      <c r="A594" s="166">
        <v>1200</v>
      </c>
      <c r="B594" s="165" t="s">
        <v>422</v>
      </c>
      <c r="C594" s="167"/>
      <c r="D594" s="168"/>
      <c r="E594" s="168"/>
      <c r="F594" s="168"/>
    </row>
    <row r="595" spans="1:6">
      <c r="A595" s="166">
        <v>1201</v>
      </c>
      <c r="B595" s="165" t="s">
        <v>389</v>
      </c>
      <c r="C595" s="167">
        <v>330000</v>
      </c>
      <c r="D595" s="168">
        <v>0</v>
      </c>
      <c r="E595" s="168">
        <f>[1]Feeding!$I$1095</f>
        <v>0</v>
      </c>
      <c r="F595" s="143">
        <f t="shared" ref="F595:F605" si="18">SUM(D595:E595)</f>
        <v>0</v>
      </c>
    </row>
    <row r="596" spans="1:6">
      <c r="A596" s="166">
        <v>1202</v>
      </c>
      <c r="B596" s="165" t="s">
        <v>423</v>
      </c>
      <c r="C596" s="167">
        <v>2970000</v>
      </c>
      <c r="D596" s="168">
        <v>1987905</v>
      </c>
      <c r="E596" s="168">
        <f>[1]Feeding!$J$1095</f>
        <v>190830</v>
      </c>
      <c r="F596" s="143">
        <f t="shared" si="18"/>
        <v>2178735</v>
      </c>
    </row>
    <row r="597" spans="1:6">
      <c r="A597" s="166">
        <v>1203</v>
      </c>
      <c r="B597" s="165" t="s">
        <v>391</v>
      </c>
      <c r="C597" s="167">
        <v>550000</v>
      </c>
      <c r="D597" s="168">
        <v>506438</v>
      </c>
      <c r="E597" s="168">
        <f>[1]Feeding!$K$1095</f>
        <v>48601</v>
      </c>
      <c r="F597" s="143">
        <f t="shared" si="18"/>
        <v>555039</v>
      </c>
    </row>
    <row r="598" spans="1:6">
      <c r="A598" s="166">
        <v>1204</v>
      </c>
      <c r="B598" s="165" t="s">
        <v>420</v>
      </c>
      <c r="C598" s="167">
        <v>220000</v>
      </c>
      <c r="D598" s="168">
        <v>256439</v>
      </c>
      <c r="E598" s="168">
        <f>[1]Feeding!$L$1095</f>
        <v>18206</v>
      </c>
      <c r="F598" s="143">
        <f t="shared" si="18"/>
        <v>274645</v>
      </c>
    </row>
    <row r="599" spans="1:6">
      <c r="A599" s="166">
        <v>1207</v>
      </c>
      <c r="B599" s="165" t="s">
        <v>393</v>
      </c>
      <c r="C599" s="167">
        <v>165000</v>
      </c>
      <c r="D599" s="168">
        <v>0</v>
      </c>
      <c r="E599" s="168">
        <f>[1]Feeding!$N$1095</f>
        <v>0</v>
      </c>
      <c r="F599" s="143">
        <f t="shared" si="18"/>
        <v>0</v>
      </c>
    </row>
    <row r="600" spans="1:6">
      <c r="A600" s="166"/>
      <c r="B600" s="146" t="s">
        <v>424</v>
      </c>
      <c r="C600" s="169">
        <f>SUM(C595:C599)</f>
        <v>4235000</v>
      </c>
      <c r="D600" s="168">
        <v>2750782</v>
      </c>
      <c r="E600" s="169">
        <f>SUM(E595:E599)</f>
        <v>257637</v>
      </c>
      <c r="F600" s="146">
        <f t="shared" si="18"/>
        <v>3008419</v>
      </c>
    </row>
    <row r="601" spans="1:6">
      <c r="A601" s="166">
        <v>1300</v>
      </c>
      <c r="B601" s="165" t="s">
        <v>394</v>
      </c>
      <c r="C601" s="168">
        <v>440000</v>
      </c>
      <c r="D601" s="168">
        <v>97059</v>
      </c>
      <c r="E601" s="168">
        <f>[1]Feeding!$O$1095</f>
        <v>0</v>
      </c>
      <c r="F601" s="143">
        <f t="shared" si="18"/>
        <v>97059</v>
      </c>
    </row>
    <row r="602" spans="1:6">
      <c r="A602" s="166">
        <v>1400</v>
      </c>
      <c r="B602" s="165" t="s">
        <v>395</v>
      </c>
      <c r="C602" s="168">
        <v>247500</v>
      </c>
      <c r="D602" s="168">
        <v>139013</v>
      </c>
      <c r="E602" s="168">
        <f>[1]Feeding!$P$1095</f>
        <v>21749</v>
      </c>
      <c r="F602" s="143">
        <f t="shared" si="18"/>
        <v>160762</v>
      </c>
    </row>
    <row r="603" spans="1:6">
      <c r="A603" s="166">
        <v>1500</v>
      </c>
      <c r="B603" s="165" t="s">
        <v>396</v>
      </c>
      <c r="C603" s="168">
        <v>137500</v>
      </c>
      <c r="D603" s="168">
        <v>0</v>
      </c>
      <c r="E603" s="168">
        <f>[1]Feeding!$Q$1095</f>
        <v>0</v>
      </c>
      <c r="F603" s="143">
        <f t="shared" si="18"/>
        <v>0</v>
      </c>
    </row>
    <row r="604" spans="1:6">
      <c r="A604" s="166">
        <v>1600</v>
      </c>
      <c r="B604" s="165" t="s">
        <v>425</v>
      </c>
      <c r="C604" s="168">
        <v>385000</v>
      </c>
      <c r="D604" s="168">
        <v>379837</v>
      </c>
      <c r="E604" s="168">
        <f>[1]Feeding!$R$1095</f>
        <v>0</v>
      </c>
      <c r="F604" s="143">
        <f t="shared" si="18"/>
        <v>379837</v>
      </c>
    </row>
    <row r="605" spans="1:6">
      <c r="A605" s="166"/>
      <c r="B605" s="146" t="s">
        <v>426</v>
      </c>
      <c r="C605" s="169">
        <f>SUM(C601:C604)</f>
        <v>1210000</v>
      </c>
      <c r="D605" s="168">
        <v>615909</v>
      </c>
      <c r="E605" s="169">
        <f>SUM(E601:E604)</f>
        <v>21749</v>
      </c>
      <c r="F605" s="146">
        <f t="shared" si="18"/>
        <v>637658</v>
      </c>
    </row>
    <row r="606" spans="1:6">
      <c r="A606" s="166"/>
      <c r="B606" s="146" t="s">
        <v>427</v>
      </c>
      <c r="C606" s="169">
        <f>SUM(C593+C600+C605)</f>
        <v>15675000</v>
      </c>
      <c r="D606" s="168">
        <v>19944947</v>
      </c>
      <c r="E606" s="169">
        <f>SUM(E593+E600+E605)</f>
        <v>1749592</v>
      </c>
      <c r="F606" s="169">
        <f>SUM(F593+F600+F605)</f>
        <v>21694539</v>
      </c>
    </row>
    <row r="607" spans="1:6">
      <c r="A607" s="166">
        <v>2000</v>
      </c>
      <c r="B607" s="165" t="s">
        <v>428</v>
      </c>
      <c r="C607" s="170"/>
      <c r="D607" s="168"/>
      <c r="E607" s="168"/>
      <c r="F607" s="168"/>
    </row>
    <row r="608" spans="1:6">
      <c r="A608" s="166">
        <v>2100</v>
      </c>
      <c r="B608" s="165" t="s">
        <v>429</v>
      </c>
      <c r="C608" s="170"/>
      <c r="D608" s="168"/>
      <c r="E608" s="168"/>
      <c r="F608" s="168"/>
    </row>
    <row r="609" spans="1:6">
      <c r="A609" s="166">
        <v>2101</v>
      </c>
      <c r="B609" s="165" t="s">
        <v>430</v>
      </c>
      <c r="C609" s="168">
        <v>700000</v>
      </c>
      <c r="D609" s="168">
        <v>387389</v>
      </c>
      <c r="E609" s="168">
        <f>[1]Feeding!$T$1095</f>
        <v>0</v>
      </c>
      <c r="F609" s="143">
        <f>SUM(D609:E609)</f>
        <v>387389</v>
      </c>
    </row>
    <row r="610" spans="1:6">
      <c r="A610" s="166">
        <v>2109</v>
      </c>
      <c r="B610" s="165" t="s">
        <v>556</v>
      </c>
      <c r="C610" s="168">
        <v>700000</v>
      </c>
      <c r="D610" s="168">
        <v>682641</v>
      </c>
      <c r="E610" s="168">
        <f>[1]Feeding!$V$1095</f>
        <v>0</v>
      </c>
      <c r="F610" s="143">
        <f>SUM(D610:E610)</f>
        <v>682641</v>
      </c>
    </row>
    <row r="611" spans="1:6">
      <c r="A611" s="166">
        <v>2111</v>
      </c>
      <c r="B611" s="165" t="s">
        <v>557</v>
      </c>
      <c r="C611" s="168">
        <v>300000</v>
      </c>
      <c r="D611" s="168">
        <v>25490</v>
      </c>
      <c r="E611" s="168">
        <f>[1]Feeding!$X$1095</f>
        <v>0</v>
      </c>
      <c r="F611" s="143">
        <f>SUM(D611:E611)</f>
        <v>25490</v>
      </c>
    </row>
    <row r="612" spans="1:6">
      <c r="A612" s="148">
        <v>2200</v>
      </c>
      <c r="B612" s="171" t="s">
        <v>398</v>
      </c>
      <c r="C612" s="170"/>
      <c r="D612" s="168"/>
      <c r="E612" s="168"/>
      <c r="F612" s="168"/>
    </row>
    <row r="613" spans="1:6">
      <c r="A613" s="166">
        <v>2202</v>
      </c>
      <c r="B613" s="165" t="s">
        <v>399</v>
      </c>
      <c r="C613" s="168">
        <v>2200000</v>
      </c>
      <c r="D613" s="168">
        <v>1391228</v>
      </c>
      <c r="E613" s="168">
        <f>[1]Feeding!$Y$1095</f>
        <v>0</v>
      </c>
      <c r="F613" s="143">
        <f t="shared" ref="F613:F626" si="19">SUM(D613:E613)</f>
        <v>1391228</v>
      </c>
    </row>
    <row r="614" spans="1:6">
      <c r="A614" s="166">
        <v>2203</v>
      </c>
      <c r="B614" s="165" t="s">
        <v>433</v>
      </c>
      <c r="C614" s="168">
        <v>55000</v>
      </c>
      <c r="D614" s="168">
        <v>0</v>
      </c>
      <c r="E614" s="168">
        <f>[1]Feeding!$Z$1095</f>
        <v>0</v>
      </c>
      <c r="F614" s="143">
        <f t="shared" si="19"/>
        <v>0</v>
      </c>
    </row>
    <row r="615" spans="1:6">
      <c r="A615" s="166">
        <v>2204</v>
      </c>
      <c r="B615" s="165" t="s">
        <v>434</v>
      </c>
      <c r="C615" s="168">
        <v>25000</v>
      </c>
      <c r="D615" s="168">
        <v>1400</v>
      </c>
      <c r="E615" s="168">
        <f>[1]Feeding!$AA$1095</f>
        <v>0</v>
      </c>
      <c r="F615" s="143">
        <f t="shared" si="19"/>
        <v>1400</v>
      </c>
    </row>
    <row r="616" spans="1:6">
      <c r="A616" s="166">
        <v>2205</v>
      </c>
      <c r="B616" s="165" t="s">
        <v>400</v>
      </c>
      <c r="C616" s="168">
        <v>250000</v>
      </c>
      <c r="D616" s="168">
        <v>37601</v>
      </c>
      <c r="E616" s="168">
        <f>[1]Feeding!$AB$1095</f>
        <v>12880</v>
      </c>
      <c r="F616" s="143">
        <f t="shared" si="19"/>
        <v>50481</v>
      </c>
    </row>
    <row r="617" spans="1:6">
      <c r="A617" s="166">
        <v>2206</v>
      </c>
      <c r="B617" s="165" t="s">
        <v>401</v>
      </c>
      <c r="C617" s="168">
        <v>110000</v>
      </c>
      <c r="D617" s="168">
        <v>3293</v>
      </c>
      <c r="E617" s="168">
        <f>[1]Feeding!$AC$1095</f>
        <v>0</v>
      </c>
      <c r="F617" s="143">
        <f t="shared" si="19"/>
        <v>3293</v>
      </c>
    </row>
    <row r="618" spans="1:6" ht="25.5">
      <c r="A618" s="166">
        <v>2208</v>
      </c>
      <c r="B618" s="165" t="s">
        <v>402</v>
      </c>
      <c r="C618" s="168">
        <v>50000</v>
      </c>
      <c r="D618" s="168">
        <v>6385</v>
      </c>
      <c r="E618" s="168">
        <f>[1]Feeding!$AE$1095</f>
        <v>0</v>
      </c>
      <c r="F618" s="143">
        <f t="shared" si="19"/>
        <v>6385</v>
      </c>
    </row>
    <row r="619" spans="1:6">
      <c r="A619" s="166">
        <v>2209</v>
      </c>
      <c r="B619" s="165" t="s">
        <v>403</v>
      </c>
      <c r="C619" s="168">
        <v>25000</v>
      </c>
      <c r="D619" s="168">
        <v>400</v>
      </c>
      <c r="E619" s="168">
        <f>[1]Feeding!$AF$1095</f>
        <v>0</v>
      </c>
      <c r="F619" s="143">
        <f t="shared" si="19"/>
        <v>400</v>
      </c>
    </row>
    <row r="620" spans="1:6">
      <c r="A620" s="166">
        <v>2210</v>
      </c>
      <c r="B620" s="165" t="s">
        <v>436</v>
      </c>
      <c r="C620" s="168">
        <v>100000</v>
      </c>
      <c r="D620" s="168">
        <v>31133</v>
      </c>
      <c r="E620" s="168">
        <f>[1]Feeding!$AG$1095</f>
        <v>0</v>
      </c>
      <c r="F620" s="143">
        <f t="shared" si="19"/>
        <v>31133</v>
      </c>
    </row>
    <row r="621" spans="1:6">
      <c r="A621" s="166">
        <v>2217</v>
      </c>
      <c r="B621" s="165" t="s">
        <v>558</v>
      </c>
      <c r="C621" s="168">
        <v>15000</v>
      </c>
      <c r="D621" s="168">
        <v>390</v>
      </c>
      <c r="E621" s="168">
        <f>[1]Feeding!$AI$1095</f>
        <v>0</v>
      </c>
      <c r="F621" s="143">
        <f t="shared" si="19"/>
        <v>390</v>
      </c>
    </row>
    <row r="622" spans="1:6">
      <c r="A622" s="166">
        <v>2300</v>
      </c>
      <c r="B622" s="165" t="s">
        <v>438</v>
      </c>
      <c r="C622" s="170"/>
      <c r="D622" s="168">
        <v>0</v>
      </c>
      <c r="E622" s="168"/>
      <c r="F622" s="143">
        <f t="shared" si="19"/>
        <v>0</v>
      </c>
    </row>
    <row r="623" spans="1:6" ht="25.5">
      <c r="A623" s="166">
        <v>2301</v>
      </c>
      <c r="B623" s="165" t="s">
        <v>439</v>
      </c>
      <c r="C623" s="168">
        <v>165000</v>
      </c>
      <c r="D623" s="168">
        <v>40491</v>
      </c>
      <c r="E623" s="168">
        <f>[1]Feeding!$AJ$1095</f>
        <v>11750</v>
      </c>
      <c r="F623" s="143">
        <f t="shared" si="19"/>
        <v>52241</v>
      </c>
    </row>
    <row r="624" spans="1:6">
      <c r="A624" s="166">
        <v>2302</v>
      </c>
      <c r="B624" s="165" t="s">
        <v>440</v>
      </c>
      <c r="C624" s="168">
        <v>300000</v>
      </c>
      <c r="D624" s="168">
        <v>148960</v>
      </c>
      <c r="E624" s="168">
        <f>[1]Feeding!$AK$1095</f>
        <v>9548</v>
      </c>
      <c r="F624" s="143">
        <f t="shared" si="19"/>
        <v>158508</v>
      </c>
    </row>
    <row r="625" spans="1:6">
      <c r="A625" s="166">
        <v>2305</v>
      </c>
      <c r="B625" s="165" t="s">
        <v>441</v>
      </c>
      <c r="C625" s="168">
        <v>50000</v>
      </c>
      <c r="D625" s="168">
        <v>17185</v>
      </c>
      <c r="E625" s="168">
        <f>[1]Feeding!$AL$1095</f>
        <v>0</v>
      </c>
      <c r="F625" s="143">
        <f t="shared" si="19"/>
        <v>17185</v>
      </c>
    </row>
    <row r="626" spans="1:6">
      <c r="A626" s="166">
        <v>2306</v>
      </c>
      <c r="B626" s="165" t="s">
        <v>442</v>
      </c>
      <c r="C626" s="168">
        <v>75000</v>
      </c>
      <c r="D626" s="168">
        <v>34074</v>
      </c>
      <c r="E626" s="168">
        <f>[1]Feeding!$AM$1095</f>
        <v>0</v>
      </c>
      <c r="F626" s="143">
        <f t="shared" si="19"/>
        <v>34074</v>
      </c>
    </row>
    <row r="627" spans="1:6">
      <c r="A627" s="148">
        <v>2400</v>
      </c>
      <c r="B627" s="171" t="s">
        <v>443</v>
      </c>
      <c r="C627" s="170"/>
      <c r="D627" s="168"/>
      <c r="E627" s="168"/>
      <c r="F627" s="168"/>
    </row>
    <row r="628" spans="1:6">
      <c r="A628" s="166">
        <v>2402</v>
      </c>
      <c r="B628" s="165" t="s">
        <v>404</v>
      </c>
      <c r="C628" s="168">
        <v>400000</v>
      </c>
      <c r="D628" s="168">
        <v>173181</v>
      </c>
      <c r="E628" s="168">
        <f>[1]Feeding!$AO$1095</f>
        <v>0</v>
      </c>
      <c r="F628" s="143">
        <f>SUM(D628:E628)</f>
        <v>173181</v>
      </c>
    </row>
    <row r="629" spans="1:6">
      <c r="A629" s="166">
        <v>2403</v>
      </c>
      <c r="B629" s="165" t="s">
        <v>444</v>
      </c>
      <c r="C629" s="168">
        <v>0</v>
      </c>
      <c r="D629" s="168">
        <v>0</v>
      </c>
      <c r="E629" s="168">
        <f>[1]Feeding!$AP$1095</f>
        <v>0</v>
      </c>
      <c r="F629" s="143">
        <f>SUM(D629:E629)</f>
        <v>0</v>
      </c>
    </row>
    <row r="630" spans="1:6">
      <c r="A630" s="166">
        <v>2404</v>
      </c>
      <c r="B630" s="165" t="s">
        <v>445</v>
      </c>
      <c r="C630" s="168">
        <v>300000</v>
      </c>
      <c r="D630" s="168">
        <v>22276</v>
      </c>
      <c r="E630" s="168">
        <f>[1]Feeding!$AQ$1095</f>
        <v>0</v>
      </c>
      <c r="F630" s="143">
        <f>SUM(D630:E630)</f>
        <v>22276</v>
      </c>
    </row>
    <row r="631" spans="1:6">
      <c r="A631" s="166">
        <v>2405</v>
      </c>
      <c r="B631" s="165" t="s">
        <v>446</v>
      </c>
      <c r="C631" s="168"/>
      <c r="D631" s="168">
        <v>0</v>
      </c>
      <c r="E631" s="168">
        <f>[1]Feeding!$AR$1095</f>
        <v>0</v>
      </c>
      <c r="F631" s="143">
        <f>SUM(D631:E631)</f>
        <v>0</v>
      </c>
    </row>
    <row r="632" spans="1:6">
      <c r="A632" s="166">
        <v>2408</v>
      </c>
      <c r="B632" s="165" t="s">
        <v>447</v>
      </c>
      <c r="C632" s="168">
        <v>500000</v>
      </c>
      <c r="D632" s="168">
        <v>41048</v>
      </c>
      <c r="E632" s="168">
        <f>[1]Feeding!$AS$1095</f>
        <v>16739</v>
      </c>
      <c r="F632" s="143">
        <f>SUM(D632:E632)</f>
        <v>57787</v>
      </c>
    </row>
    <row r="633" spans="1:6">
      <c r="A633" s="148">
        <v>2500</v>
      </c>
      <c r="B633" s="171" t="s">
        <v>448</v>
      </c>
      <c r="C633" s="168"/>
      <c r="D633" s="168"/>
      <c r="E633" s="168"/>
      <c r="F633" s="168"/>
    </row>
    <row r="634" spans="1:6">
      <c r="A634" s="166">
        <v>2501</v>
      </c>
      <c r="B634" s="165" t="s">
        <v>449</v>
      </c>
      <c r="C634" s="168">
        <v>0</v>
      </c>
      <c r="D634" s="168">
        <v>0</v>
      </c>
      <c r="E634" s="168">
        <f>[1]Feeding!$AU$1095</f>
        <v>0</v>
      </c>
      <c r="F634" s="143">
        <f>SUM(D634:E634)</f>
        <v>0</v>
      </c>
    </row>
    <row r="635" spans="1:6">
      <c r="A635" s="166">
        <v>2502</v>
      </c>
      <c r="B635" s="165" t="s">
        <v>450</v>
      </c>
      <c r="C635" s="168">
        <v>50000</v>
      </c>
      <c r="D635" s="168">
        <v>1665</v>
      </c>
      <c r="E635" s="168">
        <f>[1]Feeding!$AV$1095</f>
        <v>0</v>
      </c>
      <c r="F635" s="143">
        <f>SUM(D635:E635)</f>
        <v>1665</v>
      </c>
    </row>
    <row r="636" spans="1:6" ht="25.5">
      <c r="A636" s="166">
        <v>2509</v>
      </c>
      <c r="B636" s="165" t="s">
        <v>451</v>
      </c>
      <c r="C636" s="168">
        <v>25000</v>
      </c>
      <c r="D636" s="168">
        <v>0</v>
      </c>
      <c r="E636" s="168">
        <f>[1]Feeding!$AW$1095</f>
        <v>0</v>
      </c>
      <c r="F636" s="143">
        <f>SUM(D636:E636)</f>
        <v>0</v>
      </c>
    </row>
    <row r="637" spans="1:6">
      <c r="A637" s="166">
        <v>2510</v>
      </c>
      <c r="B637" s="165" t="s">
        <v>559</v>
      </c>
      <c r="C637" s="168">
        <v>60500</v>
      </c>
      <c r="D637" s="168">
        <v>0</v>
      </c>
      <c r="E637" s="168">
        <f>[1]Feeding!$AX$1095</f>
        <v>0</v>
      </c>
      <c r="F637" s="143">
        <f>SUM(D637:E637)</f>
        <v>0</v>
      </c>
    </row>
    <row r="638" spans="1:6">
      <c r="A638" s="148">
        <v>2600</v>
      </c>
      <c r="B638" s="171" t="s">
        <v>453</v>
      </c>
      <c r="C638" s="170"/>
      <c r="D638" s="168"/>
      <c r="E638" s="168"/>
      <c r="F638" s="168"/>
    </row>
    <row r="639" spans="1:6">
      <c r="A639" s="166">
        <v>2601</v>
      </c>
      <c r="B639" s="165" t="s">
        <v>454</v>
      </c>
      <c r="C639" s="168">
        <v>300000</v>
      </c>
      <c r="D639" s="168">
        <v>7542</v>
      </c>
      <c r="E639" s="168">
        <f>[1]Feeding!$AZ$1095</f>
        <v>0</v>
      </c>
      <c r="F639" s="143">
        <f>SUM(D639:E639)</f>
        <v>7542</v>
      </c>
    </row>
    <row r="640" spans="1:6">
      <c r="A640" s="166">
        <v>2602</v>
      </c>
      <c r="B640" s="165" t="s">
        <v>560</v>
      </c>
      <c r="C640" s="168">
        <v>0</v>
      </c>
      <c r="D640" s="168">
        <v>0</v>
      </c>
      <c r="E640" s="168">
        <f>[1]Feeding!$BA$1095</f>
        <v>0</v>
      </c>
      <c r="F640" s="143">
        <f>SUM(D640:E640)</f>
        <v>0</v>
      </c>
    </row>
    <row r="641" spans="1:6">
      <c r="A641" s="166">
        <v>2603</v>
      </c>
      <c r="B641" s="165" t="s">
        <v>455</v>
      </c>
      <c r="C641" s="168">
        <v>75000</v>
      </c>
      <c r="D641" s="168">
        <v>26698</v>
      </c>
      <c r="E641" s="168">
        <f>[1]Feeding!$BB$1095</f>
        <v>0</v>
      </c>
      <c r="F641" s="143">
        <f>SUM(D641:E641)</f>
        <v>26698</v>
      </c>
    </row>
    <row r="642" spans="1:6">
      <c r="A642" s="166">
        <v>2608</v>
      </c>
      <c r="B642" s="165" t="s">
        <v>456</v>
      </c>
      <c r="C642" s="168">
        <v>200000</v>
      </c>
      <c r="D642" s="168">
        <v>0</v>
      </c>
      <c r="E642" s="168">
        <f>[1]Feeding!$BD$1095</f>
        <v>20550</v>
      </c>
      <c r="F642" s="143">
        <f>SUM(D642:E642)</f>
        <v>20550</v>
      </c>
    </row>
    <row r="643" spans="1:6">
      <c r="A643" s="166">
        <v>2703</v>
      </c>
      <c r="B643" s="165" t="s">
        <v>457</v>
      </c>
      <c r="C643" s="168">
        <v>25000</v>
      </c>
      <c r="D643" s="168">
        <v>0</v>
      </c>
      <c r="E643" s="168">
        <f>[1]Feeding!$BG$1095</f>
        <v>0</v>
      </c>
      <c r="F643" s="143">
        <f>SUM(D643:E643)</f>
        <v>0</v>
      </c>
    </row>
    <row r="644" spans="1:6">
      <c r="A644" s="148">
        <v>2800</v>
      </c>
      <c r="B644" s="171" t="s">
        <v>458</v>
      </c>
      <c r="C644" s="168"/>
      <c r="D644" s="168"/>
      <c r="E644" s="168"/>
      <c r="F644" s="168"/>
    </row>
    <row r="645" spans="1:6">
      <c r="A645" s="166">
        <v>2801</v>
      </c>
      <c r="B645" s="165" t="s">
        <v>459</v>
      </c>
      <c r="C645" s="168">
        <v>22000</v>
      </c>
      <c r="D645" s="168">
        <v>0</v>
      </c>
      <c r="E645" s="168">
        <f>[1]Feeding!$BH$1095</f>
        <v>0</v>
      </c>
      <c r="F645" s="143">
        <f>SUM(D645:E645)</f>
        <v>0</v>
      </c>
    </row>
    <row r="646" spans="1:6">
      <c r="A646" s="166">
        <v>2807</v>
      </c>
      <c r="B646" s="165" t="s">
        <v>460</v>
      </c>
      <c r="C646" s="168">
        <v>10000</v>
      </c>
      <c r="D646" s="168">
        <v>480</v>
      </c>
      <c r="E646" s="168">
        <f>[1]Feeding!$BI$1095</f>
        <v>0</v>
      </c>
      <c r="F646" s="143">
        <f>SUM(D646:E646)</f>
        <v>480</v>
      </c>
    </row>
    <row r="647" spans="1:6">
      <c r="A647" s="166"/>
      <c r="B647" s="146" t="s">
        <v>60</v>
      </c>
      <c r="C647" s="169">
        <f>SUM(C609:C646)</f>
        <v>7087500</v>
      </c>
      <c r="D647" s="168">
        <v>3080950</v>
      </c>
      <c r="E647" s="169">
        <f>SUM(E609:E646)</f>
        <v>71467</v>
      </c>
      <c r="F647" s="146">
        <f>SUM(D647:E647)</f>
        <v>3152417</v>
      </c>
    </row>
    <row r="648" spans="1:6">
      <c r="A648" s="166">
        <v>3000</v>
      </c>
      <c r="B648" s="165" t="s">
        <v>461</v>
      </c>
      <c r="C648" s="170"/>
      <c r="D648" s="168"/>
      <c r="E648" s="168"/>
      <c r="F648" s="168"/>
    </row>
    <row r="649" spans="1:6">
      <c r="A649" s="166">
        <v>3100</v>
      </c>
      <c r="B649" s="165" t="s">
        <v>404</v>
      </c>
      <c r="C649" s="170"/>
      <c r="D649" s="168"/>
      <c r="E649" s="168"/>
      <c r="F649" s="168"/>
    </row>
    <row r="650" spans="1:6" ht="25.5">
      <c r="A650" s="166">
        <v>3101</v>
      </c>
      <c r="B650" s="165" t="s">
        <v>462</v>
      </c>
      <c r="C650" s="168">
        <v>0</v>
      </c>
      <c r="D650" s="168">
        <v>0</v>
      </c>
      <c r="E650" s="168">
        <f>[1]Feeding!$BJ$1095</f>
        <v>0</v>
      </c>
      <c r="F650" s="143">
        <f t="shared" ref="F650:F659" si="20">SUM(D650:E650)</f>
        <v>0</v>
      </c>
    </row>
    <row r="651" spans="1:6">
      <c r="A651" s="166">
        <v>3102</v>
      </c>
      <c r="B651" s="165" t="s">
        <v>463</v>
      </c>
      <c r="C651" s="168">
        <v>50000</v>
      </c>
      <c r="D651" s="168">
        <v>6800</v>
      </c>
      <c r="E651" s="168">
        <f>[1]Feeding!$BK$1095</f>
        <v>0</v>
      </c>
      <c r="F651" s="143">
        <f t="shared" si="20"/>
        <v>6800</v>
      </c>
    </row>
    <row r="652" spans="1:6" ht="25.5">
      <c r="A652" s="166">
        <v>3103</v>
      </c>
      <c r="B652" s="165" t="s">
        <v>464</v>
      </c>
      <c r="C652" s="168">
        <v>25000</v>
      </c>
      <c r="D652" s="168">
        <v>1000</v>
      </c>
      <c r="E652" s="168">
        <f>[1]Feeding!$BL$1095</f>
        <v>0</v>
      </c>
      <c r="F652" s="143">
        <f t="shared" si="20"/>
        <v>1000</v>
      </c>
    </row>
    <row r="653" spans="1:6" ht="25.5">
      <c r="A653" s="166">
        <v>3104</v>
      </c>
      <c r="B653" s="165" t="s">
        <v>465</v>
      </c>
      <c r="C653" s="168"/>
      <c r="D653" s="168">
        <v>0</v>
      </c>
      <c r="E653" s="168">
        <f>[1]Feeding!$BM$1095</f>
        <v>0</v>
      </c>
      <c r="F653" s="143">
        <f t="shared" si="20"/>
        <v>0</v>
      </c>
    </row>
    <row r="654" spans="1:6">
      <c r="A654" s="166">
        <v>3105</v>
      </c>
      <c r="B654" s="165" t="s">
        <v>466</v>
      </c>
      <c r="C654" s="168"/>
      <c r="D654" s="168">
        <v>0</v>
      </c>
      <c r="E654" s="168">
        <f>[1]Feeding!$BN$1095</f>
        <v>0</v>
      </c>
      <c r="F654" s="143">
        <f t="shared" si="20"/>
        <v>0</v>
      </c>
    </row>
    <row r="655" spans="1:6">
      <c r="A655" s="166">
        <v>3106</v>
      </c>
      <c r="B655" s="165" t="s">
        <v>467</v>
      </c>
      <c r="C655" s="168">
        <v>400000</v>
      </c>
      <c r="D655" s="168">
        <v>29399</v>
      </c>
      <c r="E655" s="168">
        <f>[1]Feeding!$BO$1095</f>
        <v>0</v>
      </c>
      <c r="F655" s="143">
        <f t="shared" si="20"/>
        <v>29399</v>
      </c>
    </row>
    <row r="656" spans="1:6">
      <c r="A656" s="166">
        <v>3107</v>
      </c>
      <c r="B656" s="165" t="s">
        <v>468</v>
      </c>
      <c r="C656" s="168">
        <v>200000</v>
      </c>
      <c r="D656" s="168">
        <v>0</v>
      </c>
      <c r="E656" s="168">
        <f>[1]Feeding!$BP$1095</f>
        <v>0</v>
      </c>
      <c r="F656" s="143">
        <f t="shared" si="20"/>
        <v>0</v>
      </c>
    </row>
    <row r="657" spans="1:6">
      <c r="A657" s="166">
        <v>3109</v>
      </c>
      <c r="B657" s="165" t="s">
        <v>469</v>
      </c>
      <c r="C657" s="168">
        <v>300000</v>
      </c>
      <c r="D657" s="168">
        <v>0</v>
      </c>
      <c r="E657" s="168">
        <f>[1]Feeding!$BQ$1095</f>
        <v>9829</v>
      </c>
      <c r="F657" s="143">
        <f t="shared" si="20"/>
        <v>9829</v>
      </c>
    </row>
    <row r="658" spans="1:6">
      <c r="A658" s="166">
        <v>3110</v>
      </c>
      <c r="B658" s="165" t="s">
        <v>470</v>
      </c>
      <c r="C658" s="168">
        <v>100000</v>
      </c>
      <c r="D658" s="168">
        <v>0</v>
      </c>
      <c r="E658" s="168">
        <f>[1]Feeding!$BR$1095</f>
        <v>0</v>
      </c>
      <c r="F658" s="143">
        <f t="shared" si="20"/>
        <v>0</v>
      </c>
    </row>
    <row r="659" spans="1:6" ht="25.5">
      <c r="A659" s="166">
        <v>3112</v>
      </c>
      <c r="B659" s="165" t="s">
        <v>561</v>
      </c>
      <c r="C659" s="168">
        <v>15000</v>
      </c>
      <c r="D659" s="168">
        <v>0</v>
      </c>
      <c r="E659" s="168">
        <f>[1]Feeding!$BS$1095</f>
        <v>0</v>
      </c>
      <c r="F659" s="143">
        <f t="shared" si="20"/>
        <v>0</v>
      </c>
    </row>
    <row r="660" spans="1:6">
      <c r="A660" s="166">
        <v>3200</v>
      </c>
      <c r="B660" s="165" t="s">
        <v>472</v>
      </c>
      <c r="C660" s="168"/>
      <c r="D660" s="168"/>
      <c r="E660" s="168"/>
      <c r="F660" s="168"/>
    </row>
    <row r="661" spans="1:6">
      <c r="A661" s="166">
        <v>3202</v>
      </c>
      <c r="B661" s="165" t="s">
        <v>473</v>
      </c>
      <c r="C661" s="168"/>
      <c r="D661" s="168">
        <v>0</v>
      </c>
      <c r="E661" s="168">
        <f>[1]Feeding!$BU$1095</f>
        <v>0</v>
      </c>
      <c r="F661" s="143">
        <f>SUM(D661:E661)</f>
        <v>0</v>
      </c>
    </row>
    <row r="662" spans="1:6">
      <c r="A662" s="166">
        <v>3205</v>
      </c>
      <c r="B662" s="165" t="s">
        <v>474</v>
      </c>
      <c r="C662" s="168">
        <v>25000</v>
      </c>
      <c r="D662" s="168">
        <v>12250</v>
      </c>
      <c r="E662" s="168">
        <f>[1]Feeding!$BV$1095</f>
        <v>0</v>
      </c>
      <c r="F662" s="143">
        <f>SUM(D662:E662)</f>
        <v>12250</v>
      </c>
    </row>
    <row r="663" spans="1:6">
      <c r="A663" s="166"/>
      <c r="B663" s="146" t="s">
        <v>64</v>
      </c>
      <c r="C663" s="169">
        <f>SUM(C650:C662)</f>
        <v>1115000</v>
      </c>
      <c r="D663" s="168">
        <v>49449</v>
      </c>
      <c r="E663" s="169">
        <f>SUM(E650:E662)</f>
        <v>9829</v>
      </c>
      <c r="F663" s="146">
        <f>SUM(D663:E663)</f>
        <v>59278</v>
      </c>
    </row>
    <row r="664" spans="1:6">
      <c r="A664" s="166">
        <v>4000</v>
      </c>
      <c r="B664" s="166" t="s">
        <v>475</v>
      </c>
      <c r="C664" s="170"/>
      <c r="D664" s="168"/>
      <c r="E664" s="168"/>
      <c r="F664" s="168"/>
    </row>
    <row r="665" spans="1:6">
      <c r="A665" s="166">
        <v>4002</v>
      </c>
      <c r="B665" s="166" t="s">
        <v>450</v>
      </c>
      <c r="C665" s="170"/>
      <c r="D665" s="168">
        <v>0</v>
      </c>
      <c r="E665" s="168">
        <f>[1]Feeding!$BX$1095</f>
        <v>0</v>
      </c>
      <c r="F665" s="143">
        <f>SUM(D665:E665)</f>
        <v>0</v>
      </c>
    </row>
    <row r="666" spans="1:6">
      <c r="A666" s="166">
        <v>4003</v>
      </c>
      <c r="B666" s="165" t="s">
        <v>407</v>
      </c>
      <c r="C666" s="168"/>
      <c r="D666" s="168">
        <v>0</v>
      </c>
      <c r="E666" s="168">
        <f>[1]Feeding!$BY$1095</f>
        <v>0</v>
      </c>
      <c r="F666" s="143">
        <f>SUM(D666:E666)</f>
        <v>0</v>
      </c>
    </row>
    <row r="667" spans="1:6">
      <c r="A667" s="166">
        <v>4006</v>
      </c>
      <c r="B667" s="165" t="s">
        <v>493</v>
      </c>
      <c r="C667" s="168"/>
      <c r="D667" s="168">
        <v>0</v>
      </c>
      <c r="E667" s="168">
        <f>[1]Feeding!$CA$1095</f>
        <v>0</v>
      </c>
      <c r="F667" s="143">
        <f>SUM(D667:E667)</f>
        <v>0</v>
      </c>
    </row>
    <row r="668" spans="1:6" ht="25.5">
      <c r="A668" s="166">
        <v>4010</v>
      </c>
      <c r="B668" s="165" t="s">
        <v>477</v>
      </c>
      <c r="C668" s="168"/>
      <c r="D668" s="168">
        <v>0</v>
      </c>
      <c r="E668" s="168">
        <f>[1]Feeding!$CC$1095</f>
        <v>0</v>
      </c>
      <c r="F668" s="143">
        <f>SUM(D668:E668)</f>
        <v>0</v>
      </c>
    </row>
    <row r="669" spans="1:6">
      <c r="A669" s="165"/>
      <c r="B669" s="165" t="s">
        <v>478</v>
      </c>
      <c r="C669" s="168"/>
      <c r="D669" s="168"/>
      <c r="E669" s="168"/>
      <c r="F669" s="168"/>
    </row>
    <row r="670" spans="1:6">
      <c r="A670" s="166">
        <v>4022</v>
      </c>
      <c r="B670" s="165" t="s">
        <v>479</v>
      </c>
      <c r="C670" s="168"/>
      <c r="D670" s="168">
        <v>0</v>
      </c>
      <c r="E670" s="168">
        <f>[1]Feeding!$CF$1095</f>
        <v>0</v>
      </c>
      <c r="F670" s="143">
        <f>SUM(D670:E670)</f>
        <v>0</v>
      </c>
    </row>
    <row r="671" spans="1:6">
      <c r="A671" s="166"/>
      <c r="B671" s="146" t="s">
        <v>411</v>
      </c>
      <c r="C671" s="169">
        <f>SUM(C665:C670)</f>
        <v>0</v>
      </c>
      <c r="D671" s="168">
        <v>0</v>
      </c>
      <c r="E671" s="169">
        <f>SUM(E665:E670)</f>
        <v>0</v>
      </c>
      <c r="F671" s="169">
        <f>SUM(F665:F670)</f>
        <v>0</v>
      </c>
    </row>
    <row r="672" spans="1:6" ht="15.75">
      <c r="A672" s="166"/>
      <c r="B672" s="149" t="s">
        <v>562</v>
      </c>
      <c r="C672" s="150">
        <f>SUM(C593+C600+C605+C647+C663+C671)</f>
        <v>23877500</v>
      </c>
      <c r="D672" s="150">
        <v>23075346</v>
      </c>
      <c r="E672" s="150">
        <f>SUM(E593+E600+E605+E647+E663+E671)</f>
        <v>1830888</v>
      </c>
      <c r="F672" s="150">
        <f>SUM(F593+F600+F605+F647+F663+F671)</f>
        <v>24906234</v>
      </c>
    </row>
    <row r="673" spans="1:6">
      <c r="A673" s="162"/>
      <c r="B673" s="162"/>
      <c r="C673" s="162"/>
      <c r="D673" s="162"/>
      <c r="E673" s="162"/>
      <c r="F673" s="162"/>
    </row>
    <row r="674" spans="1:6">
      <c r="A674" s="162"/>
      <c r="B674" s="162"/>
      <c r="C674" s="162"/>
      <c r="D674" s="162"/>
      <c r="E674" s="162"/>
      <c r="F674" s="162"/>
    </row>
    <row r="675" spans="1:6">
      <c r="A675" s="269" t="s">
        <v>380</v>
      </c>
      <c r="B675" s="272" t="s">
        <v>381</v>
      </c>
      <c r="C675" s="269" t="s">
        <v>382</v>
      </c>
      <c r="D675" s="269" t="s">
        <v>383</v>
      </c>
      <c r="E675" s="269" t="s">
        <v>384</v>
      </c>
      <c r="F675" s="269" t="s">
        <v>385</v>
      </c>
    </row>
    <row r="676" spans="1:6">
      <c r="A676" s="270"/>
      <c r="B676" s="272"/>
      <c r="C676" s="270"/>
      <c r="D676" s="270"/>
      <c r="E676" s="270"/>
      <c r="F676" s="270"/>
    </row>
    <row r="677" spans="1:6">
      <c r="A677" s="271"/>
      <c r="B677" s="272"/>
      <c r="C677" s="271"/>
      <c r="D677" s="271"/>
      <c r="E677" s="271"/>
      <c r="F677" s="271"/>
    </row>
    <row r="678" spans="1:6">
      <c r="A678" s="156">
        <v>121551</v>
      </c>
      <c r="B678" s="176" t="s">
        <v>563</v>
      </c>
      <c r="C678" s="158"/>
      <c r="D678" s="158"/>
      <c r="E678" s="159"/>
      <c r="F678" s="159"/>
    </row>
    <row r="679" spans="1:6">
      <c r="A679" s="156">
        <v>1000</v>
      </c>
      <c r="B679" s="176" t="s">
        <v>416</v>
      </c>
      <c r="C679" s="158"/>
      <c r="D679" s="158"/>
      <c r="E679" s="159"/>
      <c r="F679" s="159"/>
    </row>
    <row r="680" spans="1:6">
      <c r="A680" s="148">
        <v>1100</v>
      </c>
      <c r="B680" s="171" t="s">
        <v>417</v>
      </c>
      <c r="C680" s="166"/>
      <c r="D680" s="166"/>
      <c r="E680" s="143"/>
      <c r="F680" s="143"/>
    </row>
    <row r="681" spans="1:6">
      <c r="A681" s="166">
        <v>1101</v>
      </c>
      <c r="B681" s="165" t="s">
        <v>418</v>
      </c>
      <c r="C681" s="168">
        <v>2860000</v>
      </c>
      <c r="D681" s="168">
        <v>1613234</v>
      </c>
      <c r="E681" s="168">
        <f>[1]Feeding!$F$1163</f>
        <v>194500</v>
      </c>
      <c r="F681" s="168">
        <f>SUM(D681:E681)</f>
        <v>1807734</v>
      </c>
    </row>
    <row r="682" spans="1:6">
      <c r="A682" s="166">
        <v>1102</v>
      </c>
      <c r="B682" s="165" t="s">
        <v>419</v>
      </c>
      <c r="C682" s="168">
        <v>1485000</v>
      </c>
      <c r="D682" s="168">
        <v>526585</v>
      </c>
      <c r="E682" s="168">
        <f>[1]Feeding!$G$1163</f>
        <v>18540</v>
      </c>
      <c r="F682" s="168">
        <f>SUM(D682:E682)</f>
        <v>545125</v>
      </c>
    </row>
    <row r="683" spans="1:6">
      <c r="A683" s="166">
        <v>1103</v>
      </c>
      <c r="B683" s="165" t="s">
        <v>420</v>
      </c>
      <c r="C683" s="168">
        <v>302500</v>
      </c>
      <c r="D683" s="168">
        <v>96485</v>
      </c>
      <c r="E683" s="168">
        <f>[1]Feeding!$H$1163</f>
        <v>13160</v>
      </c>
      <c r="F683" s="168">
        <f>SUM(D683:E683)</f>
        <v>109645</v>
      </c>
    </row>
    <row r="684" spans="1:6">
      <c r="A684" s="166"/>
      <c r="B684" s="146" t="s">
        <v>421</v>
      </c>
      <c r="C684" s="169">
        <f>SUM(C681:C683)</f>
        <v>4647500</v>
      </c>
      <c r="D684" s="168">
        <v>2236304</v>
      </c>
      <c r="E684" s="169">
        <f>SUM(E681:E683)</f>
        <v>226200</v>
      </c>
      <c r="F684" s="169">
        <f>SUM(D684:E684)</f>
        <v>2462504</v>
      </c>
    </row>
    <row r="685" spans="1:6">
      <c r="A685" s="148">
        <v>1200</v>
      </c>
      <c r="B685" s="171" t="s">
        <v>422</v>
      </c>
      <c r="C685" s="168"/>
      <c r="D685" s="168"/>
      <c r="E685" s="168"/>
      <c r="F685" s="168"/>
    </row>
    <row r="686" spans="1:6">
      <c r="A686" s="166">
        <v>1201</v>
      </c>
      <c r="B686" s="165" t="s">
        <v>389</v>
      </c>
      <c r="C686" s="168">
        <v>0</v>
      </c>
      <c r="D686" s="168">
        <v>0</v>
      </c>
      <c r="E686" s="168">
        <f>[1]Feeding!$I$1163</f>
        <v>0</v>
      </c>
      <c r="F686" s="168">
        <f t="shared" ref="F686:F696" si="21">SUM(D686:E686)</f>
        <v>0</v>
      </c>
    </row>
    <row r="687" spans="1:6">
      <c r="A687" s="166">
        <v>1202</v>
      </c>
      <c r="B687" s="165" t="s">
        <v>423</v>
      </c>
      <c r="C687" s="168">
        <v>1320000</v>
      </c>
      <c r="D687" s="168">
        <v>1193049</v>
      </c>
      <c r="E687" s="168">
        <f>[1]Feeding!$J$1163</f>
        <v>119030</v>
      </c>
      <c r="F687" s="168">
        <f t="shared" si="21"/>
        <v>1312079</v>
      </c>
    </row>
    <row r="688" spans="1:6">
      <c r="A688" s="166">
        <v>1203</v>
      </c>
      <c r="B688" s="165" t="s">
        <v>391</v>
      </c>
      <c r="C688" s="168">
        <v>495000</v>
      </c>
      <c r="D688" s="168">
        <v>328962</v>
      </c>
      <c r="E688" s="168">
        <f>[1]Feeding!$K$1163</f>
        <v>29857</v>
      </c>
      <c r="F688" s="168">
        <f t="shared" si="21"/>
        <v>358819</v>
      </c>
    </row>
    <row r="689" spans="1:6">
      <c r="A689" s="166">
        <v>1204</v>
      </c>
      <c r="B689" s="165" t="s">
        <v>420</v>
      </c>
      <c r="C689" s="168">
        <v>220000</v>
      </c>
      <c r="D689" s="168">
        <v>140506</v>
      </c>
      <c r="E689" s="168">
        <f>[1]Feeding!$L$1163</f>
        <v>13889</v>
      </c>
      <c r="F689" s="168">
        <f t="shared" si="21"/>
        <v>154395</v>
      </c>
    </row>
    <row r="690" spans="1:6">
      <c r="A690" s="166">
        <v>1207</v>
      </c>
      <c r="B690" s="165" t="s">
        <v>393</v>
      </c>
      <c r="C690" s="168">
        <v>110000</v>
      </c>
      <c r="D690" s="168">
        <v>0</v>
      </c>
      <c r="E690" s="168">
        <f>[1]Feeding!$N$1163</f>
        <v>0</v>
      </c>
      <c r="F690" s="168">
        <f t="shared" si="21"/>
        <v>0</v>
      </c>
    </row>
    <row r="691" spans="1:6">
      <c r="A691" s="166"/>
      <c r="B691" s="146" t="s">
        <v>424</v>
      </c>
      <c r="C691" s="169">
        <f>SUM(C686:C690)</f>
        <v>2145000</v>
      </c>
      <c r="D691" s="168">
        <v>1662517</v>
      </c>
      <c r="E691" s="169">
        <f>SUM(E686:E690)</f>
        <v>162776</v>
      </c>
      <c r="F691" s="169">
        <f t="shared" si="21"/>
        <v>1825293</v>
      </c>
    </row>
    <row r="692" spans="1:6">
      <c r="A692" s="166">
        <v>1300</v>
      </c>
      <c r="B692" s="165" t="s">
        <v>394</v>
      </c>
      <c r="C692" s="168">
        <v>132000</v>
      </c>
      <c r="D692" s="168">
        <v>0</v>
      </c>
      <c r="E692" s="168">
        <f>[1]Feeding!$O$1163</f>
        <v>0</v>
      </c>
      <c r="F692" s="168">
        <f t="shared" si="21"/>
        <v>0</v>
      </c>
    </row>
    <row r="693" spans="1:6">
      <c r="A693" s="166">
        <v>1400</v>
      </c>
      <c r="B693" s="165" t="s">
        <v>395</v>
      </c>
      <c r="C693" s="168">
        <v>220000</v>
      </c>
      <c r="D693" s="168">
        <v>23730</v>
      </c>
      <c r="E693" s="168">
        <f>[1]Feeding!$P$1163</f>
        <v>17905</v>
      </c>
      <c r="F693" s="168">
        <f t="shared" si="21"/>
        <v>41635</v>
      </c>
    </row>
    <row r="694" spans="1:6">
      <c r="A694" s="166">
        <v>1500</v>
      </c>
      <c r="B694" s="165" t="s">
        <v>396</v>
      </c>
      <c r="C694" s="168">
        <v>110000</v>
      </c>
      <c r="D694" s="168">
        <v>0</v>
      </c>
      <c r="E694" s="168">
        <f>[1]Feeding!$Q$1163</f>
        <v>0</v>
      </c>
      <c r="F694" s="168">
        <f t="shared" si="21"/>
        <v>0</v>
      </c>
    </row>
    <row r="695" spans="1:6">
      <c r="A695" s="166">
        <v>1600</v>
      </c>
      <c r="B695" s="165" t="s">
        <v>425</v>
      </c>
      <c r="C695" s="168">
        <v>330000</v>
      </c>
      <c r="D695" s="168">
        <v>0</v>
      </c>
      <c r="E695" s="168">
        <f>[1]Feeding!$R$1163</f>
        <v>0</v>
      </c>
      <c r="F695" s="168">
        <f t="shared" si="21"/>
        <v>0</v>
      </c>
    </row>
    <row r="696" spans="1:6">
      <c r="A696" s="166"/>
      <c r="B696" s="146" t="s">
        <v>426</v>
      </c>
      <c r="C696" s="169">
        <f>SUM(C692:C695)</f>
        <v>792000</v>
      </c>
      <c r="D696" s="168">
        <v>23730</v>
      </c>
      <c r="E696" s="169">
        <f>SUM(E692:E695)</f>
        <v>17905</v>
      </c>
      <c r="F696" s="169">
        <f t="shared" si="21"/>
        <v>41635</v>
      </c>
    </row>
    <row r="697" spans="1:6">
      <c r="A697" s="166"/>
      <c r="B697" s="146" t="s">
        <v>427</v>
      </c>
      <c r="C697" s="169">
        <f>SUM(C684+C691+C696)</f>
        <v>7584500</v>
      </c>
      <c r="D697" s="168">
        <v>3922551</v>
      </c>
      <c r="E697" s="169">
        <f>SUM(E684+E691+E696)</f>
        <v>406881</v>
      </c>
      <c r="F697" s="169">
        <f>SUM(F684+F691+F696)</f>
        <v>4329432</v>
      </c>
    </row>
    <row r="698" spans="1:6">
      <c r="A698" s="148">
        <v>2000</v>
      </c>
      <c r="B698" s="171" t="s">
        <v>428</v>
      </c>
      <c r="C698" s="168"/>
      <c r="D698" s="168"/>
      <c r="E698" s="168"/>
      <c r="F698" s="168"/>
    </row>
    <row r="699" spans="1:6">
      <c r="A699" s="148">
        <v>2100</v>
      </c>
      <c r="B699" s="171" t="s">
        <v>429</v>
      </c>
      <c r="C699" s="168"/>
      <c r="D699" s="168"/>
      <c r="E699" s="168"/>
      <c r="F699" s="168"/>
    </row>
    <row r="700" spans="1:6">
      <c r="A700" s="166">
        <v>2101</v>
      </c>
      <c r="B700" s="165" t="s">
        <v>430</v>
      </c>
      <c r="C700" s="168">
        <v>300000</v>
      </c>
      <c r="D700" s="168">
        <v>245926</v>
      </c>
      <c r="E700" s="168">
        <f>[1]Feeding!$T$1163</f>
        <v>0</v>
      </c>
      <c r="F700" s="168">
        <f>SUM(D700:E700)</f>
        <v>245926</v>
      </c>
    </row>
    <row r="701" spans="1:6">
      <c r="A701" s="166">
        <v>2108</v>
      </c>
      <c r="B701" s="165" t="s">
        <v>564</v>
      </c>
      <c r="C701" s="168"/>
      <c r="D701" s="168">
        <v>0</v>
      </c>
      <c r="E701" s="168">
        <f>[1]Feeding!$U$1163</f>
        <v>0</v>
      </c>
      <c r="F701" s="168">
        <f>SUM(D701:E701)</f>
        <v>0</v>
      </c>
    </row>
    <row r="702" spans="1:6">
      <c r="A702" s="166">
        <v>2109</v>
      </c>
      <c r="B702" s="165" t="s">
        <v>556</v>
      </c>
      <c r="C702" s="168">
        <v>500000</v>
      </c>
      <c r="D702" s="168">
        <v>297312</v>
      </c>
      <c r="E702" s="168">
        <f>[1]Feeding!$V$1163</f>
        <v>24928</v>
      </c>
      <c r="F702" s="168">
        <f>SUM(D702:E702)</f>
        <v>322240</v>
      </c>
    </row>
    <row r="703" spans="1:6">
      <c r="A703" s="148">
        <v>2200</v>
      </c>
      <c r="B703" s="171" t="s">
        <v>398</v>
      </c>
      <c r="C703" s="168"/>
      <c r="D703" s="168"/>
      <c r="E703" s="168"/>
      <c r="F703" s="168"/>
    </row>
    <row r="704" spans="1:6">
      <c r="A704" s="166">
        <v>2202</v>
      </c>
      <c r="B704" s="165" t="s">
        <v>399</v>
      </c>
      <c r="C704" s="168">
        <v>200000</v>
      </c>
      <c r="D704" s="168">
        <v>277691</v>
      </c>
      <c r="E704" s="168">
        <f>[1]Feeding!$Y$1163</f>
        <v>0</v>
      </c>
      <c r="F704" s="168">
        <f t="shared" ref="F704:F712" si="22">SUM(D704:E704)</f>
        <v>277691</v>
      </c>
    </row>
    <row r="705" spans="1:6">
      <c r="A705" s="166">
        <v>2203</v>
      </c>
      <c r="B705" s="165" t="s">
        <v>433</v>
      </c>
      <c r="C705" s="168"/>
      <c r="D705" s="168">
        <v>0</v>
      </c>
      <c r="E705" s="168">
        <f>[1]Feeding!$Z$1163</f>
        <v>0</v>
      </c>
      <c r="F705" s="168">
        <f t="shared" si="22"/>
        <v>0</v>
      </c>
    </row>
    <row r="706" spans="1:6">
      <c r="A706" s="166">
        <v>2204</v>
      </c>
      <c r="B706" s="165" t="s">
        <v>434</v>
      </c>
      <c r="C706" s="168"/>
      <c r="D706" s="168">
        <v>0</v>
      </c>
      <c r="E706" s="168">
        <f>[1]Feeding!$AA$1163</f>
        <v>0</v>
      </c>
      <c r="F706" s="168">
        <f t="shared" si="22"/>
        <v>0</v>
      </c>
    </row>
    <row r="707" spans="1:6">
      <c r="A707" s="166">
        <v>2205</v>
      </c>
      <c r="B707" s="165" t="s">
        <v>400</v>
      </c>
      <c r="C707" s="168">
        <v>30000</v>
      </c>
      <c r="D707" s="168">
        <v>9480</v>
      </c>
      <c r="E707" s="168">
        <f>[1]Feeding!$AB$1163</f>
        <v>0</v>
      </c>
      <c r="F707" s="168">
        <f t="shared" si="22"/>
        <v>9480</v>
      </c>
    </row>
    <row r="708" spans="1:6">
      <c r="A708" s="166">
        <v>2206</v>
      </c>
      <c r="B708" s="165" t="s">
        <v>401</v>
      </c>
      <c r="C708" s="168">
        <v>5000</v>
      </c>
      <c r="D708" s="168">
        <v>4720</v>
      </c>
      <c r="E708" s="168">
        <f>[1]Feeding!$AC$1163</f>
        <v>0</v>
      </c>
      <c r="F708" s="168">
        <f t="shared" si="22"/>
        <v>4720</v>
      </c>
    </row>
    <row r="709" spans="1:6" ht="25.5">
      <c r="A709" s="166">
        <v>2208</v>
      </c>
      <c r="B709" s="165" t="s">
        <v>402</v>
      </c>
      <c r="C709" s="168">
        <v>5000</v>
      </c>
      <c r="D709" s="168">
        <v>1820</v>
      </c>
      <c r="E709" s="168">
        <f>[1]Feeding!$AE$1163</f>
        <v>0</v>
      </c>
      <c r="F709" s="168">
        <f t="shared" si="22"/>
        <v>1820</v>
      </c>
    </row>
    <row r="710" spans="1:6">
      <c r="A710" s="166">
        <v>2209</v>
      </c>
      <c r="B710" s="165" t="s">
        <v>403</v>
      </c>
      <c r="C710" s="168">
        <v>5000</v>
      </c>
      <c r="D710" s="168">
        <v>2490</v>
      </c>
      <c r="E710" s="168">
        <f>[1]Feeding!$AF$1163</f>
        <v>0</v>
      </c>
      <c r="F710" s="168">
        <f t="shared" si="22"/>
        <v>2490</v>
      </c>
    </row>
    <row r="711" spans="1:6">
      <c r="A711" s="166">
        <v>2210</v>
      </c>
      <c r="B711" s="165" t="s">
        <v>436</v>
      </c>
      <c r="C711" s="168"/>
      <c r="D711" s="168">
        <v>0</v>
      </c>
      <c r="E711" s="168">
        <f>[1]Feeding!$AG$1163</f>
        <v>0</v>
      </c>
      <c r="F711" s="168">
        <f t="shared" si="22"/>
        <v>0</v>
      </c>
    </row>
    <row r="712" spans="1:6">
      <c r="A712" s="166">
        <v>2217</v>
      </c>
      <c r="B712" s="165" t="s">
        <v>558</v>
      </c>
      <c r="C712" s="168">
        <v>10000</v>
      </c>
      <c r="D712" s="168">
        <v>5000</v>
      </c>
      <c r="E712" s="168">
        <f>[1]Feeding!$AI$1163</f>
        <v>0</v>
      </c>
      <c r="F712" s="168">
        <f t="shared" si="22"/>
        <v>5000</v>
      </c>
    </row>
    <row r="713" spans="1:6">
      <c r="A713" s="148">
        <v>2300</v>
      </c>
      <c r="B713" s="171" t="s">
        <v>438</v>
      </c>
      <c r="C713" s="168"/>
      <c r="D713" s="168"/>
      <c r="E713" s="168"/>
      <c r="F713" s="168"/>
    </row>
    <row r="714" spans="1:6" ht="25.5">
      <c r="A714" s="166">
        <v>2301</v>
      </c>
      <c r="B714" s="165" t="s">
        <v>439</v>
      </c>
      <c r="C714" s="168">
        <v>30000</v>
      </c>
      <c r="D714" s="168">
        <v>9800</v>
      </c>
      <c r="E714" s="168">
        <f>[1]Feeding!$AJ$1163</f>
        <v>0</v>
      </c>
      <c r="F714" s="168">
        <f>SUM(D714:E714)</f>
        <v>9800</v>
      </c>
    </row>
    <row r="715" spans="1:6">
      <c r="A715" s="166">
        <v>2302</v>
      </c>
      <c r="B715" s="165" t="s">
        <v>440</v>
      </c>
      <c r="C715" s="168">
        <v>150000</v>
      </c>
      <c r="D715" s="168">
        <v>39682</v>
      </c>
      <c r="E715" s="168">
        <f>[1]Feeding!$AK$1163</f>
        <v>0</v>
      </c>
      <c r="F715" s="168">
        <f>SUM(D715:E715)</f>
        <v>39682</v>
      </c>
    </row>
    <row r="716" spans="1:6">
      <c r="A716" s="166">
        <v>2305</v>
      </c>
      <c r="B716" s="165" t="s">
        <v>441</v>
      </c>
      <c r="C716" s="168">
        <v>27500</v>
      </c>
      <c r="D716" s="168">
        <v>9270</v>
      </c>
      <c r="E716" s="168">
        <f>[1]Feeding!$AL$1163</f>
        <v>0</v>
      </c>
      <c r="F716" s="168">
        <f>SUM(D716:E716)</f>
        <v>9270</v>
      </c>
    </row>
    <row r="717" spans="1:6">
      <c r="A717" s="166">
        <v>2306</v>
      </c>
      <c r="B717" s="165" t="s">
        <v>442</v>
      </c>
      <c r="C717" s="168">
        <v>44000</v>
      </c>
      <c r="D717" s="168">
        <v>42977</v>
      </c>
      <c r="E717" s="168">
        <f>[1]Feeding!$AM$1163</f>
        <v>0</v>
      </c>
      <c r="F717" s="168">
        <f>SUM(D717:E717)</f>
        <v>42977</v>
      </c>
    </row>
    <row r="718" spans="1:6">
      <c r="A718" s="148">
        <v>2400</v>
      </c>
      <c r="B718" s="171" t="s">
        <v>443</v>
      </c>
      <c r="C718" s="168"/>
      <c r="D718" s="168"/>
      <c r="E718" s="168"/>
      <c r="F718" s="168"/>
    </row>
    <row r="719" spans="1:6">
      <c r="A719" s="166">
        <v>2402</v>
      </c>
      <c r="B719" s="165" t="s">
        <v>404</v>
      </c>
      <c r="C719" s="168">
        <v>70000</v>
      </c>
      <c r="D719" s="168">
        <v>33068</v>
      </c>
      <c r="E719" s="168">
        <f>[1]Feeding!$AO$1163</f>
        <v>0</v>
      </c>
      <c r="F719" s="168">
        <f>SUM(D719:E719)</f>
        <v>33068</v>
      </c>
    </row>
    <row r="720" spans="1:6">
      <c r="A720" s="166">
        <v>2403</v>
      </c>
      <c r="B720" s="165" t="s">
        <v>444</v>
      </c>
      <c r="C720" s="168"/>
      <c r="D720" s="168">
        <v>0</v>
      </c>
      <c r="E720" s="168">
        <f>[1]Feeding!$AP$1163</f>
        <v>0</v>
      </c>
      <c r="F720" s="168">
        <f>SUM(D720:E720)</f>
        <v>0</v>
      </c>
    </row>
    <row r="721" spans="1:6">
      <c r="A721" s="166">
        <v>2404</v>
      </c>
      <c r="B721" s="165" t="s">
        <v>445</v>
      </c>
      <c r="C721" s="168">
        <v>25000</v>
      </c>
      <c r="D721" s="168">
        <v>0</v>
      </c>
      <c r="E721" s="168">
        <f>[1]Feeding!$AQ$1163</f>
        <v>0</v>
      </c>
      <c r="F721" s="168">
        <f>SUM(D721:E721)</f>
        <v>0</v>
      </c>
    </row>
    <row r="722" spans="1:6">
      <c r="A722" s="166">
        <v>2405</v>
      </c>
      <c r="B722" s="165" t="s">
        <v>446</v>
      </c>
      <c r="C722" s="168"/>
      <c r="D722" s="168">
        <v>0</v>
      </c>
      <c r="E722" s="168">
        <f>[1]Feeding!$AR$1163</f>
        <v>0</v>
      </c>
      <c r="F722" s="168">
        <f>SUM(D722:E722)</f>
        <v>0</v>
      </c>
    </row>
    <row r="723" spans="1:6">
      <c r="A723" s="166">
        <v>2408</v>
      </c>
      <c r="B723" s="165" t="s">
        <v>447</v>
      </c>
      <c r="C723" s="168"/>
      <c r="D723" s="168">
        <v>0</v>
      </c>
      <c r="E723" s="168">
        <f>[1]Feeding!$AS$1163</f>
        <v>0</v>
      </c>
      <c r="F723" s="168">
        <f>SUM(D723:E723)</f>
        <v>0</v>
      </c>
    </row>
    <row r="724" spans="1:6">
      <c r="A724" s="148">
        <v>2500</v>
      </c>
      <c r="B724" s="171" t="s">
        <v>448</v>
      </c>
      <c r="C724" s="168"/>
      <c r="D724" s="168"/>
      <c r="E724" s="168"/>
      <c r="F724" s="168"/>
    </row>
    <row r="725" spans="1:6">
      <c r="A725" s="166">
        <v>2501</v>
      </c>
      <c r="B725" s="165" t="s">
        <v>449</v>
      </c>
      <c r="C725" s="168"/>
      <c r="D725" s="168">
        <v>0</v>
      </c>
      <c r="E725" s="168">
        <f>[1]Feeding!$AU$1163</f>
        <v>0</v>
      </c>
      <c r="F725" s="168">
        <f>SUM(D725:E725)</f>
        <v>0</v>
      </c>
    </row>
    <row r="726" spans="1:6">
      <c r="A726" s="166">
        <v>2502</v>
      </c>
      <c r="B726" s="165" t="s">
        <v>450</v>
      </c>
      <c r="C726" s="168"/>
      <c r="D726" s="168">
        <v>0</v>
      </c>
      <c r="E726" s="168">
        <f>[1]Feeding!$AV$1163</f>
        <v>0</v>
      </c>
      <c r="F726" s="168">
        <f>SUM(D726:E726)</f>
        <v>0</v>
      </c>
    </row>
    <row r="727" spans="1:6" ht="25.5">
      <c r="A727" s="166">
        <v>2509</v>
      </c>
      <c r="B727" s="165" t="s">
        <v>451</v>
      </c>
      <c r="C727" s="168"/>
      <c r="D727" s="168">
        <v>0</v>
      </c>
      <c r="E727" s="168">
        <f>[1]Feeding!$AW$1163</f>
        <v>0</v>
      </c>
      <c r="F727" s="168">
        <f>SUM(D727:E727)</f>
        <v>0</v>
      </c>
    </row>
    <row r="728" spans="1:6">
      <c r="A728" s="166">
        <v>2510</v>
      </c>
      <c r="B728" s="165" t="s">
        <v>501</v>
      </c>
      <c r="C728" s="168"/>
      <c r="D728" s="168"/>
      <c r="E728" s="168"/>
      <c r="F728" s="168"/>
    </row>
    <row r="729" spans="1:6">
      <c r="A729" s="148">
        <v>2600</v>
      </c>
      <c r="B729" s="171" t="s">
        <v>453</v>
      </c>
      <c r="C729" s="168"/>
      <c r="D729" s="168"/>
      <c r="E729" s="168"/>
      <c r="F729" s="168"/>
    </row>
    <row r="730" spans="1:6">
      <c r="A730" s="166">
        <v>2601</v>
      </c>
      <c r="B730" s="165" t="s">
        <v>454</v>
      </c>
      <c r="C730" s="168">
        <v>100000</v>
      </c>
      <c r="D730" s="168">
        <v>42089</v>
      </c>
      <c r="E730" s="168">
        <f>[1]Feeding!$AZ$1163</f>
        <v>0</v>
      </c>
      <c r="F730" s="168">
        <f>SUM(D730:E730)</f>
        <v>42089</v>
      </c>
    </row>
    <row r="731" spans="1:6">
      <c r="A731" s="166">
        <v>2603</v>
      </c>
      <c r="B731" s="165" t="s">
        <v>455</v>
      </c>
      <c r="C731" s="168">
        <v>25000</v>
      </c>
      <c r="D731" s="168">
        <v>7790</v>
      </c>
      <c r="E731" s="168">
        <f>[1]Feeding!$BB$1163</f>
        <v>0</v>
      </c>
      <c r="F731" s="168">
        <f>SUM(D731:E731)</f>
        <v>7790</v>
      </c>
    </row>
    <row r="732" spans="1:6">
      <c r="A732" s="166">
        <v>2608</v>
      </c>
      <c r="B732" s="165" t="s">
        <v>456</v>
      </c>
      <c r="C732" s="168">
        <v>100000</v>
      </c>
      <c r="D732" s="168">
        <v>26036</v>
      </c>
      <c r="E732" s="168">
        <f>[1]Feeding!$BD$1163</f>
        <v>0</v>
      </c>
      <c r="F732" s="168">
        <f>SUM(D732:E732)</f>
        <v>26036</v>
      </c>
    </row>
    <row r="733" spans="1:6">
      <c r="A733" s="148">
        <v>2700</v>
      </c>
      <c r="B733" s="171" t="s">
        <v>490</v>
      </c>
      <c r="C733" s="168"/>
      <c r="D733" s="168"/>
      <c r="E733" s="168"/>
      <c r="F733" s="168"/>
    </row>
    <row r="734" spans="1:6">
      <c r="A734" s="166">
        <v>2701</v>
      </c>
      <c r="B734" s="165" t="s">
        <v>543</v>
      </c>
      <c r="C734" s="168"/>
      <c r="D734" s="168">
        <v>0</v>
      </c>
      <c r="E734" s="168">
        <f>[1]Feeding!$BE$1163</f>
        <v>0</v>
      </c>
      <c r="F734" s="168">
        <f>SUM(D734:E734)</f>
        <v>0</v>
      </c>
    </row>
    <row r="735" spans="1:6">
      <c r="A735" s="166">
        <v>2703</v>
      </c>
      <c r="B735" s="165" t="s">
        <v>457</v>
      </c>
      <c r="C735" s="168">
        <v>10000</v>
      </c>
      <c r="D735" s="168">
        <v>0</v>
      </c>
      <c r="E735" s="168">
        <f>[1]Feeding!$BG$1163</f>
        <v>0</v>
      </c>
      <c r="F735" s="168">
        <f>SUM(D735:E735)</f>
        <v>0</v>
      </c>
    </row>
    <row r="736" spans="1:6">
      <c r="A736" s="148">
        <v>2800</v>
      </c>
      <c r="B736" s="171" t="s">
        <v>458</v>
      </c>
      <c r="C736" s="168"/>
      <c r="D736" s="168"/>
      <c r="E736" s="168"/>
      <c r="F736" s="168"/>
    </row>
    <row r="737" spans="1:6">
      <c r="A737" s="166">
        <v>2801</v>
      </c>
      <c r="B737" s="165" t="s">
        <v>459</v>
      </c>
      <c r="C737" s="168">
        <v>3000</v>
      </c>
      <c r="D737" s="168">
        <v>0</v>
      </c>
      <c r="E737" s="168">
        <f>[1]Feeding!$BH$1163</f>
        <v>0</v>
      </c>
      <c r="F737" s="168">
        <f>SUM(D737:E737)</f>
        <v>0</v>
      </c>
    </row>
    <row r="738" spans="1:6">
      <c r="A738" s="166">
        <v>2807</v>
      </c>
      <c r="B738" s="165" t="s">
        <v>460</v>
      </c>
      <c r="C738" s="168">
        <v>3000</v>
      </c>
      <c r="D738" s="168">
        <v>0</v>
      </c>
      <c r="E738" s="168">
        <f>[1]Feeding!$BI$1163</f>
        <v>0</v>
      </c>
      <c r="F738" s="168">
        <f>SUM(D738:E738)</f>
        <v>0</v>
      </c>
    </row>
    <row r="739" spans="1:6">
      <c r="A739" s="166"/>
      <c r="B739" s="146" t="s">
        <v>60</v>
      </c>
      <c r="C739" s="169">
        <f>SUM(C700:C738)</f>
        <v>1642500</v>
      </c>
      <c r="D739" s="168">
        <v>1055151</v>
      </c>
      <c r="E739" s="169">
        <f>SUM(E700:E738)</f>
        <v>24928</v>
      </c>
      <c r="F739" s="169">
        <f>SUM(D739:E739)</f>
        <v>1080079</v>
      </c>
    </row>
    <row r="740" spans="1:6">
      <c r="A740" s="148">
        <v>3000</v>
      </c>
      <c r="B740" s="171" t="s">
        <v>461</v>
      </c>
      <c r="C740" s="168"/>
      <c r="D740" s="168"/>
      <c r="E740" s="168"/>
      <c r="F740" s="168"/>
    </row>
    <row r="741" spans="1:6">
      <c r="A741" s="148">
        <v>3100</v>
      </c>
      <c r="B741" s="171" t="s">
        <v>404</v>
      </c>
      <c r="C741" s="168"/>
      <c r="D741" s="168"/>
      <c r="E741" s="168"/>
      <c r="F741" s="168"/>
    </row>
    <row r="742" spans="1:6" ht="25.5">
      <c r="A742" s="166">
        <v>3101</v>
      </c>
      <c r="B742" s="165" t="s">
        <v>462</v>
      </c>
      <c r="C742" s="168"/>
      <c r="D742" s="168">
        <v>0</v>
      </c>
      <c r="E742" s="168">
        <f>[1]Feeding!$BJ$1163</f>
        <v>0</v>
      </c>
      <c r="F742" s="168">
        <f t="shared" ref="F742:F750" si="23">SUM(D742:E742)</f>
        <v>0</v>
      </c>
    </row>
    <row r="743" spans="1:6">
      <c r="A743" s="166">
        <v>3102</v>
      </c>
      <c r="B743" s="165" t="s">
        <v>463</v>
      </c>
      <c r="C743" s="168"/>
      <c r="D743" s="168">
        <v>0</v>
      </c>
      <c r="E743" s="168">
        <f>[1]Feeding!$BK$1163</f>
        <v>0</v>
      </c>
      <c r="F743" s="168">
        <f t="shared" si="23"/>
        <v>0</v>
      </c>
    </row>
    <row r="744" spans="1:6" ht="25.5">
      <c r="A744" s="166">
        <v>3103</v>
      </c>
      <c r="B744" s="165" t="s">
        <v>464</v>
      </c>
      <c r="C744" s="168">
        <v>10000</v>
      </c>
      <c r="D744" s="168">
        <v>0</v>
      </c>
      <c r="E744" s="168">
        <f>[1]Feeding!$BL$1163</f>
        <v>0</v>
      </c>
      <c r="F744" s="168">
        <f t="shared" si="23"/>
        <v>0</v>
      </c>
    </row>
    <row r="745" spans="1:6" ht="25.5">
      <c r="A745" s="166">
        <v>3104</v>
      </c>
      <c r="B745" s="165" t="s">
        <v>465</v>
      </c>
      <c r="C745" s="168"/>
      <c r="D745" s="168">
        <v>0</v>
      </c>
      <c r="E745" s="168">
        <f>[1]Feeding!$BM$1163</f>
        <v>0</v>
      </c>
      <c r="F745" s="168">
        <f t="shared" si="23"/>
        <v>0</v>
      </c>
    </row>
    <row r="746" spans="1:6">
      <c r="A746" s="166">
        <v>3105</v>
      </c>
      <c r="B746" s="165" t="s">
        <v>466</v>
      </c>
      <c r="C746" s="168"/>
      <c r="D746" s="168">
        <v>0</v>
      </c>
      <c r="E746" s="168">
        <f>[1]Feeding!$BN$1163</f>
        <v>0</v>
      </c>
      <c r="F746" s="168">
        <f t="shared" si="23"/>
        <v>0</v>
      </c>
    </row>
    <row r="747" spans="1:6">
      <c r="A747" s="166">
        <v>3106</v>
      </c>
      <c r="B747" s="165" t="s">
        <v>467</v>
      </c>
      <c r="C747" s="168">
        <v>200000</v>
      </c>
      <c r="D747" s="168">
        <v>37004</v>
      </c>
      <c r="E747" s="168">
        <f>[1]Feeding!$BO$1163</f>
        <v>0</v>
      </c>
      <c r="F747" s="168">
        <f t="shared" si="23"/>
        <v>37004</v>
      </c>
    </row>
    <row r="748" spans="1:6">
      <c r="A748" s="166">
        <v>3107</v>
      </c>
      <c r="B748" s="165" t="s">
        <v>468</v>
      </c>
      <c r="C748" s="168"/>
      <c r="D748" s="168">
        <v>0</v>
      </c>
      <c r="E748" s="168">
        <f>[1]Feeding!$BP$1163</f>
        <v>0</v>
      </c>
      <c r="F748" s="168">
        <f t="shared" si="23"/>
        <v>0</v>
      </c>
    </row>
    <row r="749" spans="1:6">
      <c r="A749" s="166">
        <v>3109</v>
      </c>
      <c r="B749" s="165" t="s">
        <v>469</v>
      </c>
      <c r="C749" s="168">
        <v>70000</v>
      </c>
      <c r="D749" s="168">
        <v>0</v>
      </c>
      <c r="E749" s="168">
        <f>[1]Feeding!$BQ$1163</f>
        <v>0</v>
      </c>
      <c r="F749" s="168">
        <f t="shared" si="23"/>
        <v>0</v>
      </c>
    </row>
    <row r="750" spans="1:6" ht="25.5">
      <c r="A750" s="166">
        <v>3112</v>
      </c>
      <c r="B750" s="165" t="s">
        <v>492</v>
      </c>
      <c r="C750" s="168"/>
      <c r="D750" s="168">
        <v>0</v>
      </c>
      <c r="E750" s="168">
        <f>[1]Feeding!$BS$1163</f>
        <v>0</v>
      </c>
      <c r="F750" s="168">
        <f t="shared" si="23"/>
        <v>0</v>
      </c>
    </row>
    <row r="751" spans="1:6">
      <c r="A751" s="148">
        <v>3200</v>
      </c>
      <c r="B751" s="171" t="s">
        <v>472</v>
      </c>
      <c r="C751" s="168"/>
      <c r="D751" s="168"/>
      <c r="E751" s="168"/>
      <c r="F751" s="168"/>
    </row>
    <row r="752" spans="1:6">
      <c r="A752" s="166">
        <v>3202</v>
      </c>
      <c r="B752" s="165" t="s">
        <v>473</v>
      </c>
      <c r="C752" s="168"/>
      <c r="D752" s="168">
        <v>0</v>
      </c>
      <c r="E752" s="168">
        <f>[1]Feeding!$BU$1163</f>
        <v>0</v>
      </c>
      <c r="F752" s="168">
        <f>SUM(D752:E752)</f>
        <v>0</v>
      </c>
    </row>
    <row r="753" spans="1:6">
      <c r="A753" s="166">
        <v>3205</v>
      </c>
      <c r="B753" s="165" t="s">
        <v>474</v>
      </c>
      <c r="C753" s="168">
        <v>15000</v>
      </c>
      <c r="D753" s="168">
        <v>7850</v>
      </c>
      <c r="E753" s="168">
        <f>[1]Feeding!$BV$1163</f>
        <v>0</v>
      </c>
      <c r="F753" s="168">
        <f>SUM(D753:E753)</f>
        <v>7850</v>
      </c>
    </row>
    <row r="754" spans="1:6">
      <c r="A754" s="166"/>
      <c r="B754" s="146" t="s">
        <v>64</v>
      </c>
      <c r="C754" s="169">
        <f>SUM(C742:C753)</f>
        <v>295000</v>
      </c>
      <c r="D754" s="168">
        <v>44854</v>
      </c>
      <c r="E754" s="169">
        <f>SUM(E742:E753)</f>
        <v>0</v>
      </c>
      <c r="F754" s="169">
        <f>SUM(D754:E754)</f>
        <v>44854</v>
      </c>
    </row>
    <row r="755" spans="1:6" ht="25.5">
      <c r="A755" s="148">
        <v>4000</v>
      </c>
      <c r="B755" s="171" t="s">
        <v>475</v>
      </c>
      <c r="C755" s="168"/>
      <c r="D755" s="168"/>
      <c r="E755" s="168"/>
      <c r="F755" s="168"/>
    </row>
    <row r="756" spans="1:6">
      <c r="A756" s="166">
        <v>4003</v>
      </c>
      <c r="B756" s="165" t="s">
        <v>407</v>
      </c>
      <c r="C756" s="168"/>
      <c r="D756" s="168">
        <v>0</v>
      </c>
      <c r="E756" s="168">
        <f>[1]Feeding!$BY$1163</f>
        <v>0</v>
      </c>
      <c r="F756" s="168">
        <f>SUM(D756:E756)</f>
        <v>0</v>
      </c>
    </row>
    <row r="757" spans="1:6">
      <c r="A757" s="166">
        <v>4006</v>
      </c>
      <c r="B757" s="165" t="s">
        <v>493</v>
      </c>
      <c r="C757" s="168"/>
      <c r="D757" s="168"/>
      <c r="E757" s="168"/>
      <c r="F757" s="168"/>
    </row>
    <row r="758" spans="1:6" ht="25.5">
      <c r="A758" s="166">
        <v>4010</v>
      </c>
      <c r="B758" s="165" t="s">
        <v>477</v>
      </c>
      <c r="C758" s="168"/>
      <c r="D758" s="168"/>
      <c r="E758" s="168"/>
      <c r="F758" s="168"/>
    </row>
    <row r="759" spans="1:6">
      <c r="A759" s="166"/>
      <c r="B759" s="165" t="s">
        <v>478</v>
      </c>
      <c r="C759" s="168"/>
      <c r="D759" s="168">
        <v>0</v>
      </c>
      <c r="E759" s="168">
        <f>[1]Feeding!$CC$1163</f>
        <v>0</v>
      </c>
      <c r="F759" s="168">
        <f>SUM(D759:E759)</f>
        <v>0</v>
      </c>
    </row>
    <row r="760" spans="1:6">
      <c r="A760" s="166">
        <v>4014</v>
      </c>
      <c r="B760" s="165" t="s">
        <v>565</v>
      </c>
      <c r="C760" s="168"/>
      <c r="D760" s="168">
        <v>0</v>
      </c>
      <c r="E760" s="168">
        <f>[1]Feeding!$CD$1163</f>
        <v>0</v>
      </c>
      <c r="F760" s="168">
        <f>SUM(D760:E760)</f>
        <v>0</v>
      </c>
    </row>
    <row r="761" spans="1:6">
      <c r="A761" s="166">
        <v>4022</v>
      </c>
      <c r="B761" s="165" t="s">
        <v>479</v>
      </c>
      <c r="C761" s="168"/>
      <c r="D761" s="168">
        <v>0</v>
      </c>
      <c r="E761" s="168">
        <f>[1]Feeding!$CF$1163</f>
        <v>0</v>
      </c>
      <c r="F761" s="168">
        <f>SUM(D761:E761)</f>
        <v>0</v>
      </c>
    </row>
    <row r="762" spans="1:6">
      <c r="A762" s="166"/>
      <c r="B762" s="146" t="s">
        <v>411</v>
      </c>
      <c r="C762" s="169">
        <f>SUM(C756:C761)</f>
        <v>0</v>
      </c>
      <c r="D762" s="168">
        <v>0</v>
      </c>
      <c r="E762" s="169">
        <f>SUM(E756:E761)</f>
        <v>0</v>
      </c>
      <c r="F762" s="169">
        <f>SUM(D762:E762)</f>
        <v>0</v>
      </c>
    </row>
    <row r="763" spans="1:6" ht="15.75">
      <c r="A763" s="166"/>
      <c r="B763" s="149" t="s">
        <v>566</v>
      </c>
      <c r="C763" s="150">
        <f>SUM(C684+C691+C696+C739+C754+C762)</f>
        <v>9522000</v>
      </c>
      <c r="D763" s="168">
        <v>5022556</v>
      </c>
      <c r="E763" s="150">
        <f>SUM(E684+E691+E696+E739+E754+E762)</f>
        <v>431809</v>
      </c>
      <c r="F763" s="150">
        <f>SUM(D763:E763)</f>
        <v>5454365</v>
      </c>
    </row>
    <row r="764" spans="1:6">
      <c r="A764" s="162"/>
      <c r="B764" s="162"/>
      <c r="C764" s="162"/>
      <c r="D764" s="162"/>
      <c r="E764" s="162"/>
      <c r="F764" s="162"/>
    </row>
    <row r="765" spans="1:6">
      <c r="A765" s="269" t="s">
        <v>380</v>
      </c>
      <c r="B765" s="272" t="s">
        <v>381</v>
      </c>
      <c r="C765" s="269" t="s">
        <v>382</v>
      </c>
      <c r="D765" s="269" t="s">
        <v>383</v>
      </c>
      <c r="E765" s="269" t="s">
        <v>414</v>
      </c>
      <c r="F765" s="269" t="s">
        <v>385</v>
      </c>
    </row>
    <row r="766" spans="1:6">
      <c r="A766" s="270"/>
      <c r="B766" s="272"/>
      <c r="C766" s="270"/>
      <c r="D766" s="270"/>
      <c r="E766" s="270"/>
      <c r="F766" s="270"/>
    </row>
    <row r="767" spans="1:6">
      <c r="A767" s="271"/>
      <c r="B767" s="272"/>
      <c r="C767" s="271"/>
      <c r="D767" s="271"/>
      <c r="E767" s="271"/>
      <c r="F767" s="271"/>
    </row>
    <row r="768" spans="1:6">
      <c r="A768" s="156">
        <v>133109</v>
      </c>
      <c r="B768" s="176" t="s">
        <v>567</v>
      </c>
      <c r="C768" s="158"/>
      <c r="D768" s="158"/>
      <c r="E768" s="159"/>
      <c r="F768" s="159"/>
    </row>
    <row r="769" spans="1:6">
      <c r="A769" s="156">
        <v>1000</v>
      </c>
      <c r="B769" s="176" t="s">
        <v>416</v>
      </c>
      <c r="C769" s="158"/>
      <c r="D769" s="158"/>
      <c r="E769" s="158"/>
      <c r="F769" s="158"/>
    </row>
    <row r="770" spans="1:6">
      <c r="A770" s="148">
        <v>1100</v>
      </c>
      <c r="B770" s="171" t="s">
        <v>417</v>
      </c>
      <c r="C770" s="184"/>
      <c r="D770" s="184"/>
      <c r="E770" s="184"/>
      <c r="F770" s="184"/>
    </row>
    <row r="771" spans="1:6">
      <c r="A771" s="166">
        <v>1101</v>
      </c>
      <c r="B771" s="165" t="s">
        <v>418</v>
      </c>
      <c r="C771" s="167">
        <v>770000</v>
      </c>
      <c r="D771" s="168">
        <v>1795610</v>
      </c>
      <c r="E771" s="167">
        <f>[1]Feeding!$F$1214</f>
        <v>256700</v>
      </c>
      <c r="F771" s="189">
        <f>SUM(D771:E771)</f>
        <v>2052310</v>
      </c>
    </row>
    <row r="772" spans="1:6">
      <c r="A772" s="166">
        <v>1102</v>
      </c>
      <c r="B772" s="165" t="s">
        <v>419</v>
      </c>
      <c r="C772" s="167">
        <v>385000</v>
      </c>
      <c r="D772" s="168">
        <v>886535</v>
      </c>
      <c r="E772" s="167">
        <f>[1]Feeding!$G$1214</f>
        <v>30804</v>
      </c>
      <c r="F772" s="189">
        <f t="shared" ref="F772:F839" si="24">SUM(D772:E772)</f>
        <v>917339</v>
      </c>
    </row>
    <row r="773" spans="1:6">
      <c r="A773" s="166">
        <v>1103</v>
      </c>
      <c r="B773" s="165" t="s">
        <v>420</v>
      </c>
      <c r="C773" s="167">
        <v>82500</v>
      </c>
      <c r="D773" s="168">
        <v>183652</v>
      </c>
      <c r="E773" s="167">
        <f>[1]Feeding!$H$1214</f>
        <v>22471</v>
      </c>
      <c r="F773" s="189">
        <f t="shared" si="24"/>
        <v>206123</v>
      </c>
    </row>
    <row r="774" spans="1:6">
      <c r="A774" s="166"/>
      <c r="B774" s="146" t="s">
        <v>421</v>
      </c>
      <c r="C774" s="188">
        <f>SUM(C771:C773)</f>
        <v>1237500</v>
      </c>
      <c r="D774" s="168">
        <v>2865797</v>
      </c>
      <c r="E774" s="188">
        <f>SUM(E771:E773)</f>
        <v>309975</v>
      </c>
      <c r="F774" s="190">
        <f t="shared" si="24"/>
        <v>3175772</v>
      </c>
    </row>
    <row r="775" spans="1:6">
      <c r="A775" s="148">
        <v>1200</v>
      </c>
      <c r="B775" s="171" t="s">
        <v>422</v>
      </c>
      <c r="C775" s="167"/>
      <c r="D775" s="168"/>
      <c r="E775" s="167"/>
      <c r="F775" s="189"/>
    </row>
    <row r="776" spans="1:6">
      <c r="A776" s="166">
        <v>1202</v>
      </c>
      <c r="B776" s="165" t="s">
        <v>423</v>
      </c>
      <c r="C776" s="167">
        <v>1100000</v>
      </c>
      <c r="D776" s="168">
        <v>5663692</v>
      </c>
      <c r="E776" s="167">
        <f>[1]Feeding!$J$1214</f>
        <v>465178</v>
      </c>
      <c r="F776" s="189">
        <f t="shared" si="24"/>
        <v>6128870</v>
      </c>
    </row>
    <row r="777" spans="1:6">
      <c r="A777" s="166">
        <v>1203</v>
      </c>
      <c r="B777" s="165" t="s">
        <v>391</v>
      </c>
      <c r="C777" s="167">
        <v>440000</v>
      </c>
      <c r="D777" s="168">
        <v>1576222</v>
      </c>
      <c r="E777" s="167">
        <f>[1]Feeding!$K$1214</f>
        <v>150961</v>
      </c>
      <c r="F777" s="189">
        <f t="shared" si="24"/>
        <v>1727183</v>
      </c>
    </row>
    <row r="778" spans="1:6">
      <c r="A778" s="166">
        <v>1204</v>
      </c>
      <c r="B778" s="165" t="s">
        <v>420</v>
      </c>
      <c r="C778" s="167">
        <v>165000</v>
      </c>
      <c r="D778" s="168">
        <v>551129</v>
      </c>
      <c r="E778" s="167">
        <f>[1]Feeding!$L$1214</f>
        <v>61440</v>
      </c>
      <c r="F778" s="189">
        <f t="shared" si="24"/>
        <v>612569</v>
      </c>
    </row>
    <row r="779" spans="1:6">
      <c r="A779" s="166">
        <v>1205</v>
      </c>
      <c r="B779" s="165" t="s">
        <v>568</v>
      </c>
      <c r="C779" s="167">
        <v>82500</v>
      </c>
      <c r="D779" s="168">
        <v>25966</v>
      </c>
      <c r="E779" s="167">
        <f>[1]Feeding!$M$1214</f>
        <v>0</v>
      </c>
      <c r="F779" s="189">
        <f t="shared" si="24"/>
        <v>25966</v>
      </c>
    </row>
    <row r="780" spans="1:6">
      <c r="A780" s="166">
        <v>1207</v>
      </c>
      <c r="B780" s="165" t="s">
        <v>393</v>
      </c>
      <c r="C780" s="167">
        <v>82500</v>
      </c>
      <c r="D780" s="168">
        <v>0</v>
      </c>
      <c r="E780" s="167">
        <f>[1]Feeding!$N$1214</f>
        <v>0</v>
      </c>
      <c r="F780" s="189">
        <f t="shared" si="24"/>
        <v>0</v>
      </c>
    </row>
    <row r="781" spans="1:6">
      <c r="A781" s="166"/>
      <c r="B781" s="146" t="s">
        <v>424</v>
      </c>
      <c r="C781" s="188">
        <f>SUM(C776:C780)</f>
        <v>1870000</v>
      </c>
      <c r="D781" s="168">
        <v>7817009</v>
      </c>
      <c r="E781" s="188">
        <f>SUM(E776:E780)</f>
        <v>677579</v>
      </c>
      <c r="F781" s="190">
        <f t="shared" si="24"/>
        <v>8494588</v>
      </c>
    </row>
    <row r="782" spans="1:6">
      <c r="A782" s="166">
        <v>1300</v>
      </c>
      <c r="B782" s="165" t="s">
        <v>394</v>
      </c>
      <c r="C782" s="167">
        <v>88000</v>
      </c>
      <c r="D782" s="168">
        <v>0</v>
      </c>
      <c r="E782" s="167">
        <f>[1]Feeding!$O$1214</f>
        <v>0</v>
      </c>
      <c r="F782" s="189">
        <f t="shared" si="24"/>
        <v>0</v>
      </c>
    </row>
    <row r="783" spans="1:6">
      <c r="A783" s="166">
        <v>1400</v>
      </c>
      <c r="B783" s="165" t="s">
        <v>395</v>
      </c>
      <c r="C783" s="167">
        <v>71500</v>
      </c>
      <c r="D783" s="168">
        <v>18030</v>
      </c>
      <c r="E783" s="167">
        <f>[1]Feeding!$P$1214</f>
        <v>0</v>
      </c>
      <c r="F783" s="189">
        <f t="shared" si="24"/>
        <v>18030</v>
      </c>
    </row>
    <row r="784" spans="1:6">
      <c r="A784" s="166">
        <v>1500</v>
      </c>
      <c r="B784" s="165" t="s">
        <v>396</v>
      </c>
      <c r="C784" s="167">
        <v>44000</v>
      </c>
      <c r="D784" s="168">
        <v>0</v>
      </c>
      <c r="E784" s="167">
        <f>[1]Feeding!$Q$1214</f>
        <v>0</v>
      </c>
      <c r="F784" s="189">
        <f t="shared" si="24"/>
        <v>0</v>
      </c>
    </row>
    <row r="785" spans="1:6">
      <c r="A785" s="166"/>
      <c r="B785" s="146" t="s">
        <v>426</v>
      </c>
      <c r="C785" s="188">
        <f>SUM(C782:C784)</f>
        <v>203500</v>
      </c>
      <c r="D785" s="168">
        <v>18030</v>
      </c>
      <c r="E785" s="188">
        <f>SUM(E782:E784)</f>
        <v>0</v>
      </c>
      <c r="F785" s="190">
        <f t="shared" si="24"/>
        <v>18030</v>
      </c>
    </row>
    <row r="786" spans="1:6">
      <c r="A786" s="166"/>
      <c r="B786" s="146" t="s">
        <v>427</v>
      </c>
      <c r="C786" s="188">
        <f>SUM(C774+C781+C785)</f>
        <v>3311000</v>
      </c>
      <c r="D786" s="168">
        <v>10700836</v>
      </c>
      <c r="E786" s="188">
        <f>SUM(E774+E781+E785)</f>
        <v>987554</v>
      </c>
      <c r="F786" s="188">
        <f>SUM(F774+F781+F785)</f>
        <v>11688390</v>
      </c>
    </row>
    <row r="787" spans="1:6">
      <c r="A787" s="166">
        <v>2000</v>
      </c>
      <c r="B787" s="165" t="s">
        <v>428</v>
      </c>
      <c r="C787" s="167"/>
      <c r="D787" s="168"/>
      <c r="E787" s="167"/>
      <c r="F787" s="189"/>
    </row>
    <row r="788" spans="1:6">
      <c r="A788" s="166">
        <v>2100</v>
      </c>
      <c r="B788" s="165" t="s">
        <v>429</v>
      </c>
      <c r="C788" s="167"/>
      <c r="D788" s="168"/>
      <c r="E788" s="167"/>
      <c r="F788" s="189"/>
    </row>
    <row r="789" spans="1:6">
      <c r="A789" s="166">
        <v>2101</v>
      </c>
      <c r="B789" s="165" t="s">
        <v>430</v>
      </c>
      <c r="C789" s="167">
        <v>350000</v>
      </c>
      <c r="D789" s="168">
        <v>282466</v>
      </c>
      <c r="E789" s="167">
        <f>[1]Feeding!$T$1214</f>
        <v>0</v>
      </c>
      <c r="F789" s="189">
        <f t="shared" si="24"/>
        <v>282466</v>
      </c>
    </row>
    <row r="790" spans="1:6">
      <c r="A790" s="166">
        <v>2200</v>
      </c>
      <c r="B790" s="165" t="s">
        <v>398</v>
      </c>
      <c r="C790" s="167"/>
      <c r="D790" s="168"/>
      <c r="E790" s="167"/>
      <c r="F790" s="189"/>
    </row>
    <row r="791" spans="1:6">
      <c r="A791" s="166">
        <v>2202</v>
      </c>
      <c r="B791" s="165" t="s">
        <v>523</v>
      </c>
      <c r="C791" s="167">
        <v>75000</v>
      </c>
      <c r="D791" s="168">
        <v>216986</v>
      </c>
      <c r="E791" s="167">
        <f>[1]Feeding!$Y$1214</f>
        <v>5578</v>
      </c>
      <c r="F791" s="189">
        <f t="shared" si="24"/>
        <v>222564</v>
      </c>
    </row>
    <row r="792" spans="1:6">
      <c r="A792" s="166">
        <v>2203</v>
      </c>
      <c r="B792" s="165" t="s">
        <v>433</v>
      </c>
      <c r="C792" s="167">
        <v>20000</v>
      </c>
      <c r="D792" s="168">
        <v>0</v>
      </c>
      <c r="E792" s="167">
        <f>[1]Feeding!$Z$1214</f>
        <v>0</v>
      </c>
      <c r="F792" s="189">
        <f t="shared" si="24"/>
        <v>0</v>
      </c>
    </row>
    <row r="793" spans="1:6">
      <c r="A793" s="166">
        <v>2204</v>
      </c>
      <c r="B793" s="165" t="s">
        <v>434</v>
      </c>
      <c r="C793" s="167"/>
      <c r="D793" s="168">
        <v>0</v>
      </c>
      <c r="E793" s="167">
        <f>[1]Feeding!$AA$1214</f>
        <v>0</v>
      </c>
      <c r="F793" s="189">
        <f t="shared" si="24"/>
        <v>0</v>
      </c>
    </row>
    <row r="794" spans="1:6">
      <c r="A794" s="166">
        <v>2205</v>
      </c>
      <c r="B794" s="165" t="s">
        <v>400</v>
      </c>
      <c r="C794" s="167">
        <v>20000</v>
      </c>
      <c r="D794" s="168">
        <v>9950</v>
      </c>
      <c r="E794" s="167">
        <f>[1]Feeding!$AB$1214</f>
        <v>0</v>
      </c>
      <c r="F794" s="189">
        <f t="shared" si="24"/>
        <v>9950</v>
      </c>
    </row>
    <row r="795" spans="1:6">
      <c r="A795" s="166">
        <v>2206</v>
      </c>
      <c r="B795" s="165" t="s">
        <v>401</v>
      </c>
      <c r="C795" s="167">
        <v>8000</v>
      </c>
      <c r="D795" s="168">
        <v>0</v>
      </c>
      <c r="E795" s="167">
        <f>[1]Feeding!$AC$1214</f>
        <v>0</v>
      </c>
      <c r="F795" s="189">
        <f t="shared" si="24"/>
        <v>0</v>
      </c>
    </row>
    <row r="796" spans="1:6">
      <c r="A796" s="166">
        <v>2207</v>
      </c>
      <c r="B796" s="165" t="s">
        <v>435</v>
      </c>
      <c r="C796" s="167"/>
      <c r="D796" s="168">
        <v>0</v>
      </c>
      <c r="E796" s="167">
        <f>[1]Feeding!$AD$1214</f>
        <v>0</v>
      </c>
      <c r="F796" s="189">
        <f t="shared" si="24"/>
        <v>0</v>
      </c>
    </row>
    <row r="797" spans="1:6" ht="25.5">
      <c r="A797" s="166">
        <v>2208</v>
      </c>
      <c r="B797" s="165" t="s">
        <v>402</v>
      </c>
      <c r="C797" s="167"/>
      <c r="D797" s="168">
        <v>0</v>
      </c>
      <c r="E797" s="167">
        <f>[1]Feeding!$AE$1214</f>
        <v>0</v>
      </c>
      <c r="F797" s="189">
        <f t="shared" si="24"/>
        <v>0</v>
      </c>
    </row>
    <row r="798" spans="1:6">
      <c r="A798" s="166">
        <v>2209</v>
      </c>
      <c r="B798" s="165" t="s">
        <v>403</v>
      </c>
      <c r="C798" s="167">
        <v>5000</v>
      </c>
      <c r="D798" s="168">
        <v>0</v>
      </c>
      <c r="E798" s="167">
        <f>[1]Feeding!$AF$1214</f>
        <v>0</v>
      </c>
      <c r="F798" s="189">
        <f t="shared" si="24"/>
        <v>0</v>
      </c>
    </row>
    <row r="799" spans="1:6">
      <c r="A799" s="148">
        <v>2300</v>
      </c>
      <c r="B799" s="171" t="s">
        <v>438</v>
      </c>
      <c r="C799" s="167"/>
      <c r="D799" s="168"/>
      <c r="E799" s="167"/>
      <c r="F799" s="189"/>
    </row>
    <row r="800" spans="1:6" ht="25.5">
      <c r="A800" s="166">
        <v>2301</v>
      </c>
      <c r="B800" s="165" t="s">
        <v>439</v>
      </c>
      <c r="C800" s="167">
        <v>33000</v>
      </c>
      <c r="D800" s="168">
        <v>19720</v>
      </c>
      <c r="E800" s="167">
        <f>[1]Feeding!$AJ$1214</f>
        <v>0</v>
      </c>
      <c r="F800" s="189">
        <f t="shared" si="24"/>
        <v>19720</v>
      </c>
    </row>
    <row r="801" spans="1:6">
      <c r="A801" s="166">
        <v>2302</v>
      </c>
      <c r="B801" s="165" t="s">
        <v>440</v>
      </c>
      <c r="C801" s="167">
        <v>55000</v>
      </c>
      <c r="D801" s="168">
        <v>51217</v>
      </c>
      <c r="E801" s="167">
        <f>[1]Feeding!$AK$1214</f>
        <v>0</v>
      </c>
      <c r="F801" s="189">
        <f t="shared" si="24"/>
        <v>51217</v>
      </c>
    </row>
    <row r="802" spans="1:6">
      <c r="A802" s="166">
        <v>2303</v>
      </c>
      <c r="B802" s="165" t="s">
        <v>433</v>
      </c>
      <c r="C802" s="167"/>
      <c r="D802" s="168">
        <v>0</v>
      </c>
      <c r="E802" s="167">
        <f>[1]Feeding!$AN$1214</f>
        <v>0</v>
      </c>
      <c r="F802" s="189">
        <f t="shared" si="24"/>
        <v>0</v>
      </c>
    </row>
    <row r="803" spans="1:6">
      <c r="A803" s="166">
        <v>2305</v>
      </c>
      <c r="B803" s="165" t="s">
        <v>441</v>
      </c>
      <c r="C803" s="167"/>
      <c r="D803" s="168">
        <v>0</v>
      </c>
      <c r="E803" s="167">
        <f>[1]Feeding!$AL$1214</f>
        <v>0</v>
      </c>
      <c r="F803" s="189">
        <f t="shared" si="24"/>
        <v>0</v>
      </c>
    </row>
    <row r="804" spans="1:6">
      <c r="A804" s="166">
        <v>2306</v>
      </c>
      <c r="B804" s="165" t="s">
        <v>486</v>
      </c>
      <c r="C804" s="167">
        <v>7500</v>
      </c>
      <c r="D804" s="168">
        <v>1470</v>
      </c>
      <c r="E804" s="167">
        <f>[1]Feeding!$AM$1214</f>
        <v>0</v>
      </c>
      <c r="F804" s="189">
        <f t="shared" si="24"/>
        <v>1470</v>
      </c>
    </row>
    <row r="805" spans="1:6">
      <c r="A805" s="148">
        <v>2400</v>
      </c>
      <c r="B805" s="171" t="s">
        <v>443</v>
      </c>
      <c r="C805" s="167"/>
      <c r="D805" s="168"/>
      <c r="E805" s="167"/>
      <c r="F805" s="189"/>
    </row>
    <row r="806" spans="1:6">
      <c r="A806" s="166">
        <v>2402</v>
      </c>
      <c r="B806" s="165" t="s">
        <v>404</v>
      </c>
      <c r="C806" s="167">
        <v>150000</v>
      </c>
      <c r="D806" s="168">
        <v>70545</v>
      </c>
      <c r="E806" s="167">
        <f>[1]Feeding!$AO$1214</f>
        <v>0</v>
      </c>
      <c r="F806" s="189">
        <f t="shared" si="24"/>
        <v>70545</v>
      </c>
    </row>
    <row r="807" spans="1:6">
      <c r="A807" s="148">
        <v>2500</v>
      </c>
      <c r="B807" s="171" t="s">
        <v>448</v>
      </c>
      <c r="C807" s="167"/>
      <c r="D807" s="168"/>
      <c r="E807" s="167"/>
      <c r="F807" s="189"/>
    </row>
    <row r="808" spans="1:6">
      <c r="A808" s="166">
        <v>2501</v>
      </c>
      <c r="B808" s="165" t="s">
        <v>510</v>
      </c>
      <c r="C808" s="167"/>
      <c r="D808" s="168">
        <v>0</v>
      </c>
      <c r="E808" s="167">
        <f>[1]Feeding!$AU$1214</f>
        <v>0</v>
      </c>
      <c r="F808" s="189">
        <f t="shared" si="24"/>
        <v>0</v>
      </c>
    </row>
    <row r="809" spans="1:6">
      <c r="A809" s="166">
        <v>2502</v>
      </c>
      <c r="B809" s="165" t="s">
        <v>524</v>
      </c>
      <c r="C809" s="167"/>
      <c r="D809" s="168">
        <v>0</v>
      </c>
      <c r="E809" s="167">
        <f>[1]Feeding!$AV$1214</f>
        <v>0</v>
      </c>
      <c r="F809" s="189">
        <f t="shared" si="24"/>
        <v>0</v>
      </c>
    </row>
    <row r="810" spans="1:6" ht="25.5">
      <c r="A810" s="166">
        <v>2509</v>
      </c>
      <c r="B810" s="165" t="s">
        <v>451</v>
      </c>
      <c r="C810" s="167"/>
      <c r="D810" s="168"/>
      <c r="E810" s="167"/>
      <c r="F810" s="189"/>
    </row>
    <row r="811" spans="1:6">
      <c r="A811" s="166">
        <v>2510</v>
      </c>
      <c r="B811" s="165" t="s">
        <v>569</v>
      </c>
      <c r="C811" s="167">
        <v>55000</v>
      </c>
      <c r="D811" s="168">
        <v>24660</v>
      </c>
      <c r="E811" s="167">
        <f>[1]Feeding!$AX$1214</f>
        <v>0</v>
      </c>
      <c r="F811" s="189">
        <f t="shared" si="24"/>
        <v>24660</v>
      </c>
    </row>
    <row r="812" spans="1:6">
      <c r="A812" s="148">
        <v>2600</v>
      </c>
      <c r="B812" s="171" t="s">
        <v>453</v>
      </c>
      <c r="C812" s="167"/>
      <c r="D812" s="168"/>
      <c r="E812" s="167"/>
      <c r="F812" s="189"/>
    </row>
    <row r="813" spans="1:6">
      <c r="A813" s="166">
        <v>2601</v>
      </c>
      <c r="B813" s="165" t="s">
        <v>454</v>
      </c>
      <c r="C813" s="167">
        <v>200000</v>
      </c>
      <c r="D813" s="168">
        <v>72656</v>
      </c>
      <c r="E813" s="167">
        <f>[1]Feeding!$AZ$1214</f>
        <v>0</v>
      </c>
      <c r="F813" s="189">
        <f t="shared" si="24"/>
        <v>72656</v>
      </c>
    </row>
    <row r="814" spans="1:6">
      <c r="A814" s="166">
        <v>2602</v>
      </c>
      <c r="B814" s="165" t="s">
        <v>526</v>
      </c>
      <c r="C814" s="167">
        <v>82500</v>
      </c>
      <c r="D814" s="168">
        <v>19150</v>
      </c>
      <c r="E814" s="167">
        <f>[1]Feeding!$BA$1214</f>
        <v>0</v>
      </c>
      <c r="F814" s="189">
        <f t="shared" si="24"/>
        <v>19150</v>
      </c>
    </row>
    <row r="815" spans="1:6">
      <c r="A815" s="166">
        <v>2603</v>
      </c>
      <c r="B815" s="165" t="s">
        <v>489</v>
      </c>
      <c r="C815" s="167">
        <v>30000</v>
      </c>
      <c r="D815" s="168">
        <v>36675</v>
      </c>
      <c r="E815" s="167">
        <f>[1]Feeding!$BB$1214</f>
        <v>0</v>
      </c>
      <c r="F815" s="189">
        <f t="shared" si="24"/>
        <v>36675</v>
      </c>
    </row>
    <row r="816" spans="1:6">
      <c r="A816" s="166">
        <v>2607</v>
      </c>
      <c r="B816" s="165" t="s">
        <v>541</v>
      </c>
      <c r="C816" s="167"/>
      <c r="D816" s="168">
        <v>0</v>
      </c>
      <c r="E816" s="167">
        <f>[1]Feeding!$BC$1214</f>
        <v>0</v>
      </c>
      <c r="F816" s="189">
        <f t="shared" si="24"/>
        <v>0</v>
      </c>
    </row>
    <row r="817" spans="1:6">
      <c r="A817" s="166">
        <v>2608</v>
      </c>
      <c r="B817" s="165" t="s">
        <v>513</v>
      </c>
      <c r="C817" s="167">
        <v>70000</v>
      </c>
      <c r="D817" s="168">
        <v>10000</v>
      </c>
      <c r="E817" s="167">
        <f>[1]Feeding!$BD$1214</f>
        <v>0</v>
      </c>
      <c r="F817" s="189">
        <f t="shared" si="24"/>
        <v>10000</v>
      </c>
    </row>
    <row r="818" spans="1:6">
      <c r="A818" s="148">
        <v>2700</v>
      </c>
      <c r="B818" s="171" t="s">
        <v>542</v>
      </c>
      <c r="C818" s="167"/>
      <c r="D818" s="168"/>
      <c r="E818" s="167"/>
      <c r="F818" s="189"/>
    </row>
    <row r="819" spans="1:6">
      <c r="A819" s="166">
        <v>2701</v>
      </c>
      <c r="B819" s="165" t="s">
        <v>543</v>
      </c>
      <c r="C819" s="167"/>
      <c r="D819" s="168">
        <v>0</v>
      </c>
      <c r="E819" s="167">
        <f>[1]Feeding!$BE$1214</f>
        <v>0</v>
      </c>
      <c r="F819" s="189">
        <f t="shared" si="24"/>
        <v>0</v>
      </c>
    </row>
    <row r="820" spans="1:6">
      <c r="A820" s="166">
        <v>2702</v>
      </c>
      <c r="B820" s="165" t="s">
        <v>544</v>
      </c>
      <c r="C820" s="167"/>
      <c r="D820" s="168">
        <v>0</v>
      </c>
      <c r="E820" s="167">
        <f>[1]Feeding!$BF$1214</f>
        <v>0</v>
      </c>
      <c r="F820" s="189">
        <f t="shared" si="24"/>
        <v>0</v>
      </c>
    </row>
    <row r="821" spans="1:6">
      <c r="A821" s="148">
        <v>2800</v>
      </c>
      <c r="B821" s="171" t="s">
        <v>458</v>
      </c>
      <c r="C821" s="167"/>
      <c r="D821" s="168"/>
      <c r="E821" s="167"/>
      <c r="F821" s="189"/>
    </row>
    <row r="822" spans="1:6">
      <c r="A822" s="166">
        <v>2807</v>
      </c>
      <c r="B822" s="165" t="s">
        <v>545</v>
      </c>
      <c r="C822" s="167"/>
      <c r="D822" s="168">
        <v>0</v>
      </c>
      <c r="E822" s="167">
        <f>[1]Feeding!$BI$1214</f>
        <v>0</v>
      </c>
      <c r="F822" s="189">
        <f t="shared" si="24"/>
        <v>0</v>
      </c>
    </row>
    <row r="823" spans="1:6">
      <c r="A823" s="166"/>
      <c r="B823" s="146" t="s">
        <v>60</v>
      </c>
      <c r="C823" s="188">
        <f>SUM(C789:C822)</f>
        <v>1161000</v>
      </c>
      <c r="D823" s="168">
        <v>815495</v>
      </c>
      <c r="E823" s="188">
        <f>SUM(E789:E822)</f>
        <v>5578</v>
      </c>
      <c r="F823" s="190">
        <f t="shared" si="24"/>
        <v>821073</v>
      </c>
    </row>
    <row r="824" spans="1:6">
      <c r="A824" s="148">
        <v>3000</v>
      </c>
      <c r="B824" s="171" t="s">
        <v>461</v>
      </c>
      <c r="C824" s="167"/>
      <c r="D824" s="168"/>
      <c r="E824" s="167"/>
      <c r="F824" s="189"/>
    </row>
    <row r="825" spans="1:6">
      <c r="A825" s="148">
        <v>3100</v>
      </c>
      <c r="B825" s="171" t="s">
        <v>404</v>
      </c>
      <c r="C825" s="167"/>
      <c r="D825" s="168"/>
      <c r="E825" s="167"/>
      <c r="F825" s="189"/>
    </row>
    <row r="826" spans="1:6" ht="25.5">
      <c r="A826" s="166">
        <v>3101</v>
      </c>
      <c r="B826" s="165" t="s">
        <v>462</v>
      </c>
      <c r="C826" s="167"/>
      <c r="D826" s="168">
        <v>0</v>
      </c>
      <c r="E826" s="167">
        <f>[1]Feeding!$BJ$1214</f>
        <v>0</v>
      </c>
      <c r="F826" s="189">
        <f t="shared" si="24"/>
        <v>0</v>
      </c>
    </row>
    <row r="827" spans="1:6">
      <c r="A827" s="166">
        <v>3102</v>
      </c>
      <c r="B827" s="165" t="s">
        <v>463</v>
      </c>
      <c r="C827" s="167"/>
      <c r="D827" s="168">
        <v>0</v>
      </c>
      <c r="E827" s="167">
        <f>[1]Feeding!$BK$1214</f>
        <v>0</v>
      </c>
      <c r="F827" s="189">
        <f t="shared" si="24"/>
        <v>0</v>
      </c>
    </row>
    <row r="828" spans="1:6">
      <c r="A828" s="148">
        <v>3200</v>
      </c>
      <c r="B828" s="171" t="s">
        <v>472</v>
      </c>
      <c r="C828" s="167"/>
      <c r="D828" s="168"/>
      <c r="E828" s="167"/>
      <c r="F828" s="189"/>
    </row>
    <row r="829" spans="1:6">
      <c r="A829" s="166">
        <v>3202</v>
      </c>
      <c r="B829" s="165" t="s">
        <v>473</v>
      </c>
      <c r="C829" s="167"/>
      <c r="D829" s="168">
        <v>0</v>
      </c>
      <c r="E829" s="167">
        <f>[1]Feeding!$BU$1214</f>
        <v>0</v>
      </c>
      <c r="F829" s="189">
        <f t="shared" si="24"/>
        <v>0</v>
      </c>
    </row>
    <row r="830" spans="1:6">
      <c r="A830" s="166"/>
      <c r="B830" s="146" t="s">
        <v>64</v>
      </c>
      <c r="C830" s="188">
        <f>SUM(C826:C829)</f>
        <v>0</v>
      </c>
      <c r="D830" s="168">
        <v>0</v>
      </c>
      <c r="E830" s="188">
        <f>SUM(E826:E829)</f>
        <v>0</v>
      </c>
      <c r="F830" s="190">
        <f t="shared" si="24"/>
        <v>0</v>
      </c>
    </row>
    <row r="831" spans="1:6" ht="25.5">
      <c r="A831" s="148">
        <v>4000</v>
      </c>
      <c r="B831" s="171" t="s">
        <v>475</v>
      </c>
      <c r="C831" s="167"/>
      <c r="D831" s="168"/>
      <c r="E831" s="167"/>
      <c r="F831" s="189"/>
    </row>
    <row r="832" spans="1:6">
      <c r="A832" s="166">
        <v>4003</v>
      </c>
      <c r="B832" s="165" t="s">
        <v>407</v>
      </c>
      <c r="C832" s="167"/>
      <c r="D832" s="168">
        <v>0</v>
      </c>
      <c r="E832" s="167">
        <f>[1]Feeding!$BY$1214</f>
        <v>0</v>
      </c>
      <c r="F832" s="189">
        <f t="shared" si="24"/>
        <v>0</v>
      </c>
    </row>
    <row r="833" spans="1:6" ht="25.5">
      <c r="A833" s="166">
        <v>4007</v>
      </c>
      <c r="B833" s="165" t="s">
        <v>570</v>
      </c>
      <c r="C833" s="167"/>
      <c r="D833" s="168">
        <v>0</v>
      </c>
      <c r="E833" s="167">
        <f>[1]Feeding!$CB$1214</f>
        <v>0</v>
      </c>
      <c r="F833" s="189">
        <f t="shared" si="24"/>
        <v>0</v>
      </c>
    </row>
    <row r="834" spans="1:6" ht="25.5">
      <c r="A834" s="166">
        <v>4010</v>
      </c>
      <c r="B834" s="165" t="s">
        <v>536</v>
      </c>
      <c r="C834" s="167"/>
      <c r="D834" s="168"/>
      <c r="E834" s="167"/>
      <c r="F834" s="189"/>
    </row>
    <row r="835" spans="1:6">
      <c r="A835" s="166"/>
      <c r="B835" s="165" t="s">
        <v>537</v>
      </c>
      <c r="C835" s="167"/>
      <c r="D835" s="168">
        <v>0</v>
      </c>
      <c r="E835" s="167">
        <f>[1]Feeding!$CC$1214</f>
        <v>0</v>
      </c>
      <c r="F835" s="189">
        <f t="shared" si="24"/>
        <v>0</v>
      </c>
    </row>
    <row r="836" spans="1:6" ht="25.5">
      <c r="A836" s="166">
        <v>4014</v>
      </c>
      <c r="B836" s="165" t="s">
        <v>505</v>
      </c>
      <c r="C836" s="167"/>
      <c r="D836" s="168">
        <v>0</v>
      </c>
      <c r="E836" s="167">
        <f>[1]Feeding!$CD$1214</f>
        <v>0</v>
      </c>
      <c r="F836" s="189">
        <f t="shared" si="24"/>
        <v>0</v>
      </c>
    </row>
    <row r="837" spans="1:6">
      <c r="A837" s="166">
        <v>4020</v>
      </c>
      <c r="B837" s="165" t="s">
        <v>538</v>
      </c>
      <c r="C837" s="167"/>
      <c r="D837" s="168">
        <v>0</v>
      </c>
      <c r="E837" s="167">
        <f>[1]Feeding!$CE$1214</f>
        <v>0</v>
      </c>
      <c r="F837" s="189">
        <f t="shared" si="24"/>
        <v>0</v>
      </c>
    </row>
    <row r="838" spans="1:6">
      <c r="A838" s="166">
        <v>4022</v>
      </c>
      <c r="B838" s="165" t="s">
        <v>479</v>
      </c>
      <c r="C838" s="167"/>
      <c r="D838" s="168">
        <v>0</v>
      </c>
      <c r="E838" s="167">
        <f>[1]Feeding!$CF$1214</f>
        <v>0</v>
      </c>
      <c r="F838" s="189">
        <f t="shared" si="24"/>
        <v>0</v>
      </c>
    </row>
    <row r="839" spans="1:6" ht="25.5">
      <c r="A839" s="166">
        <v>4024</v>
      </c>
      <c r="B839" s="165" t="s">
        <v>549</v>
      </c>
      <c r="C839" s="167"/>
      <c r="D839" s="168">
        <v>0</v>
      </c>
      <c r="E839" s="167">
        <f>[1]Feeding!$CH$1214</f>
        <v>0</v>
      </c>
      <c r="F839" s="189">
        <f t="shared" si="24"/>
        <v>0</v>
      </c>
    </row>
    <row r="840" spans="1:6">
      <c r="A840" s="166"/>
      <c r="B840" s="146" t="s">
        <v>411</v>
      </c>
      <c r="C840" s="188">
        <f>SUM(C832:C839)</f>
        <v>0</v>
      </c>
      <c r="D840" s="168">
        <v>0</v>
      </c>
      <c r="E840" s="188">
        <f>SUM(E832:E839)</f>
        <v>0</v>
      </c>
      <c r="F840" s="190">
        <f>SUM(D840:E840)</f>
        <v>0</v>
      </c>
    </row>
    <row r="841" spans="1:6" ht="15.75">
      <c r="A841" s="166"/>
      <c r="B841" s="151" t="s">
        <v>571</v>
      </c>
      <c r="C841" s="185">
        <f>SUM(C774+C781+C785+C823+C830+C840)</f>
        <v>4472000</v>
      </c>
      <c r="D841" s="150">
        <v>11516331</v>
      </c>
      <c r="E841" s="185">
        <f>SUM(E774+E781+E785+E823+E830+E840)</f>
        <v>993132</v>
      </c>
      <c r="F841" s="191">
        <f>SUM(D841:E841)</f>
        <v>12509463</v>
      </c>
    </row>
    <row r="842" spans="1:6">
      <c r="A842" s="162"/>
      <c r="B842" s="162"/>
      <c r="C842" s="162"/>
      <c r="D842" s="162"/>
      <c r="E842" s="162"/>
      <c r="F842" s="162"/>
    </row>
    <row r="843" spans="1:6">
      <c r="A843" s="269" t="s">
        <v>380</v>
      </c>
      <c r="B843" s="272" t="s">
        <v>381</v>
      </c>
      <c r="C843" s="269" t="s">
        <v>382</v>
      </c>
      <c r="D843" s="269" t="s">
        <v>383</v>
      </c>
      <c r="E843" s="269" t="s">
        <v>384</v>
      </c>
      <c r="F843" s="269" t="s">
        <v>385</v>
      </c>
    </row>
    <row r="844" spans="1:6">
      <c r="A844" s="270"/>
      <c r="B844" s="272"/>
      <c r="C844" s="270"/>
      <c r="D844" s="270"/>
      <c r="E844" s="270"/>
      <c r="F844" s="270"/>
    </row>
    <row r="845" spans="1:6">
      <c r="A845" s="271"/>
      <c r="B845" s="272"/>
      <c r="C845" s="271"/>
      <c r="D845" s="271"/>
      <c r="E845" s="271"/>
      <c r="F845" s="271"/>
    </row>
    <row r="846" spans="1:6">
      <c r="A846" s="156">
        <v>133101</v>
      </c>
      <c r="B846" s="176" t="s">
        <v>572</v>
      </c>
      <c r="C846" s="158"/>
      <c r="D846" s="158"/>
      <c r="E846" s="159"/>
      <c r="F846" s="159"/>
    </row>
    <row r="847" spans="1:6">
      <c r="A847" s="156">
        <v>1000</v>
      </c>
      <c r="B847" s="176" t="s">
        <v>416</v>
      </c>
      <c r="C847" s="158"/>
      <c r="D847" s="158"/>
      <c r="E847" s="159"/>
      <c r="F847" s="159"/>
    </row>
    <row r="848" spans="1:6">
      <c r="A848" s="148">
        <v>1100</v>
      </c>
      <c r="B848" s="171" t="s">
        <v>417</v>
      </c>
      <c r="C848" s="166"/>
      <c r="D848" s="166"/>
      <c r="E848" s="143"/>
      <c r="F848" s="143"/>
    </row>
    <row r="849" spans="1:6">
      <c r="A849" s="166">
        <v>1101</v>
      </c>
      <c r="B849" s="165" t="s">
        <v>418</v>
      </c>
      <c r="C849" s="168">
        <v>1430000</v>
      </c>
      <c r="D849" s="168">
        <v>535493</v>
      </c>
      <c r="E849" s="168">
        <f>[1]Feeding!$F$1274</f>
        <v>0</v>
      </c>
      <c r="F849" s="168">
        <f>SUM(D849:E849)</f>
        <v>535493</v>
      </c>
    </row>
    <row r="850" spans="1:6">
      <c r="A850" s="166">
        <v>1102</v>
      </c>
      <c r="B850" s="165" t="s">
        <v>419</v>
      </c>
      <c r="C850" s="168">
        <v>660000</v>
      </c>
      <c r="D850" s="168">
        <v>396911</v>
      </c>
      <c r="E850" s="168">
        <f>[1]Feeding!$G$1274</f>
        <v>0</v>
      </c>
      <c r="F850" s="168">
        <f>SUM(D850:E850)</f>
        <v>396911</v>
      </c>
    </row>
    <row r="851" spans="1:6">
      <c r="A851" s="166">
        <v>1103</v>
      </c>
      <c r="B851" s="165" t="s">
        <v>420</v>
      </c>
      <c r="C851" s="168">
        <v>165000</v>
      </c>
      <c r="D851" s="168">
        <v>42330</v>
      </c>
      <c r="E851" s="168">
        <f>[1]Feeding!$H$1274</f>
        <v>0</v>
      </c>
      <c r="F851" s="168">
        <f>SUM(D851:E851)</f>
        <v>42330</v>
      </c>
    </row>
    <row r="852" spans="1:6">
      <c r="A852" s="166"/>
      <c r="B852" s="146" t="s">
        <v>421</v>
      </c>
      <c r="C852" s="169">
        <f>SUM(C849:C851)</f>
        <v>2255000</v>
      </c>
      <c r="D852" s="168">
        <v>974734</v>
      </c>
      <c r="E852" s="169">
        <f>SUM(E849:E851)</f>
        <v>0</v>
      </c>
      <c r="F852" s="169">
        <f>SUM(D852:E852)</f>
        <v>974734</v>
      </c>
    </row>
    <row r="853" spans="1:6">
      <c r="A853" s="148">
        <v>1200</v>
      </c>
      <c r="B853" s="171" t="s">
        <v>422</v>
      </c>
      <c r="C853" s="168"/>
      <c r="D853" s="168"/>
      <c r="E853" s="168"/>
      <c r="F853" s="168"/>
    </row>
    <row r="854" spans="1:6">
      <c r="A854" s="166">
        <v>1202</v>
      </c>
      <c r="B854" s="165" t="s">
        <v>423</v>
      </c>
      <c r="C854" s="168">
        <v>1540000</v>
      </c>
      <c r="D854" s="168">
        <v>1025834</v>
      </c>
      <c r="E854" s="168">
        <f>[1]Feeding!$J$1274</f>
        <v>100120</v>
      </c>
      <c r="F854" s="168">
        <f t="shared" ref="F854:F862" si="25">SUM(D854:E854)</f>
        <v>1125954</v>
      </c>
    </row>
    <row r="855" spans="1:6">
      <c r="A855" s="166">
        <v>1203</v>
      </c>
      <c r="B855" s="165" t="s">
        <v>391</v>
      </c>
      <c r="C855" s="168">
        <v>495000</v>
      </c>
      <c r="D855" s="168">
        <v>374096</v>
      </c>
      <c r="E855" s="168">
        <f>[1]Feeding!$K$1274</f>
        <v>33576</v>
      </c>
      <c r="F855" s="168">
        <f t="shared" si="25"/>
        <v>407672</v>
      </c>
    </row>
    <row r="856" spans="1:6">
      <c r="A856" s="166">
        <v>1204</v>
      </c>
      <c r="B856" s="165" t="s">
        <v>420</v>
      </c>
      <c r="C856" s="168">
        <v>220000</v>
      </c>
      <c r="D856" s="168">
        <v>159550</v>
      </c>
      <c r="E856" s="168">
        <f>[1]Feeding!$L$1274</f>
        <v>15597</v>
      </c>
      <c r="F856" s="168">
        <f t="shared" si="25"/>
        <v>175147</v>
      </c>
    </row>
    <row r="857" spans="1:6">
      <c r="A857" s="166">
        <v>1207</v>
      </c>
      <c r="B857" s="165" t="s">
        <v>393</v>
      </c>
      <c r="C857" s="168">
        <v>110000</v>
      </c>
      <c r="D857" s="168">
        <v>0</v>
      </c>
      <c r="E857" s="168">
        <f>[1]Feeding!$N$1274</f>
        <v>0</v>
      </c>
      <c r="F857" s="168">
        <f t="shared" si="25"/>
        <v>0</v>
      </c>
    </row>
    <row r="858" spans="1:6">
      <c r="A858" s="166"/>
      <c r="B858" s="146" t="s">
        <v>424</v>
      </c>
      <c r="C858" s="169">
        <f>SUM(C854:C857)</f>
        <v>2365000</v>
      </c>
      <c r="D858" s="168">
        <v>1559480</v>
      </c>
      <c r="E858" s="169">
        <f>SUM(E854:E857)</f>
        <v>149293</v>
      </c>
      <c r="F858" s="169">
        <f t="shared" si="25"/>
        <v>1708773</v>
      </c>
    </row>
    <row r="859" spans="1:6">
      <c r="A859" s="166">
        <v>1300</v>
      </c>
      <c r="B859" s="165" t="s">
        <v>394</v>
      </c>
      <c r="C859" s="168">
        <v>220000</v>
      </c>
      <c r="D859" s="168">
        <v>0</v>
      </c>
      <c r="E859" s="168">
        <f>[1]Feeding!$O$1274</f>
        <v>0</v>
      </c>
      <c r="F859" s="168">
        <f t="shared" si="25"/>
        <v>0</v>
      </c>
    </row>
    <row r="860" spans="1:6">
      <c r="A860" s="166">
        <v>1400</v>
      </c>
      <c r="B860" s="165" t="s">
        <v>395</v>
      </c>
      <c r="C860" s="168">
        <v>66000</v>
      </c>
      <c r="D860" s="168">
        <v>9524</v>
      </c>
      <c r="E860" s="168">
        <f>[1]Feeding!$P$1274</f>
        <v>1537</v>
      </c>
      <c r="F860" s="168">
        <f t="shared" si="25"/>
        <v>11061</v>
      </c>
    </row>
    <row r="861" spans="1:6">
      <c r="A861" s="166">
        <v>1500</v>
      </c>
      <c r="B861" s="165" t="s">
        <v>396</v>
      </c>
      <c r="C861" s="168">
        <v>38500</v>
      </c>
      <c r="D861" s="168">
        <v>0</v>
      </c>
      <c r="E861" s="168">
        <f>[1]Feeding!$Q$1274</f>
        <v>0</v>
      </c>
      <c r="F861" s="168">
        <f t="shared" si="25"/>
        <v>0</v>
      </c>
    </row>
    <row r="862" spans="1:6">
      <c r="A862" s="166"/>
      <c r="B862" s="146" t="s">
        <v>426</v>
      </c>
      <c r="C862" s="169">
        <f>SUM(C859:C861)</f>
        <v>324500</v>
      </c>
      <c r="D862" s="168">
        <v>9524</v>
      </c>
      <c r="E862" s="169">
        <f>SUM(E859:E861)</f>
        <v>1537</v>
      </c>
      <c r="F862" s="169">
        <f t="shared" si="25"/>
        <v>11061</v>
      </c>
    </row>
    <row r="863" spans="1:6">
      <c r="A863" s="166"/>
      <c r="B863" s="146" t="s">
        <v>427</v>
      </c>
      <c r="C863" s="169">
        <f>SUM(C852+C858+C862)</f>
        <v>4944500</v>
      </c>
      <c r="D863" s="168">
        <v>2543738</v>
      </c>
      <c r="E863" s="169">
        <f>SUM(E852+E858+E862)</f>
        <v>150830</v>
      </c>
      <c r="F863" s="169">
        <f>SUM(F852+F858+F862)</f>
        <v>2694568</v>
      </c>
    </row>
    <row r="864" spans="1:6">
      <c r="A864" s="148">
        <v>2000</v>
      </c>
      <c r="B864" s="171" t="s">
        <v>428</v>
      </c>
      <c r="C864" s="168"/>
      <c r="D864" s="168"/>
      <c r="E864" s="168"/>
      <c r="F864" s="168"/>
    </row>
    <row r="865" spans="1:6">
      <c r="A865" s="148">
        <v>2100</v>
      </c>
      <c r="B865" s="171" t="s">
        <v>429</v>
      </c>
      <c r="C865" s="168"/>
      <c r="D865" s="168"/>
      <c r="E865" s="168"/>
      <c r="F865" s="168"/>
    </row>
    <row r="866" spans="1:6">
      <c r="A866" s="166">
        <v>2101</v>
      </c>
      <c r="B866" s="165" t="s">
        <v>430</v>
      </c>
      <c r="C866" s="168">
        <v>700000</v>
      </c>
      <c r="D866" s="168">
        <v>563644</v>
      </c>
      <c r="E866" s="168">
        <f>[1]Feeding!$T$1274</f>
        <v>18633</v>
      </c>
      <c r="F866" s="168">
        <f>SUM(D866:E866)</f>
        <v>582277</v>
      </c>
    </row>
    <row r="867" spans="1:6">
      <c r="A867" s="148">
        <v>2200</v>
      </c>
      <c r="B867" s="171" t="s">
        <v>398</v>
      </c>
      <c r="C867" s="168"/>
      <c r="D867" s="168"/>
      <c r="E867" s="168"/>
      <c r="F867" s="168"/>
    </row>
    <row r="868" spans="1:6">
      <c r="A868" s="166">
        <v>2202</v>
      </c>
      <c r="B868" s="165" t="s">
        <v>523</v>
      </c>
      <c r="C868" s="168">
        <v>100000</v>
      </c>
      <c r="D868" s="168">
        <v>57209</v>
      </c>
      <c r="E868" s="168">
        <f>[1]Feeding!$Y$1274</f>
        <v>17945</v>
      </c>
      <c r="F868" s="168">
        <f t="shared" ref="F868:F875" si="26">SUM(D868:E868)</f>
        <v>75154</v>
      </c>
    </row>
    <row r="869" spans="1:6">
      <c r="A869" s="166">
        <v>2203</v>
      </c>
      <c r="B869" s="165" t="s">
        <v>433</v>
      </c>
      <c r="C869" s="168"/>
      <c r="D869" s="168">
        <v>0</v>
      </c>
      <c r="E869" s="168">
        <f>[1]Feeding!$Z$1274</f>
        <v>0</v>
      </c>
      <c r="F869" s="168">
        <f t="shared" si="26"/>
        <v>0</v>
      </c>
    </row>
    <row r="870" spans="1:6">
      <c r="A870" s="166">
        <v>2204</v>
      </c>
      <c r="B870" s="165" t="s">
        <v>434</v>
      </c>
      <c r="C870" s="168"/>
      <c r="D870" s="168">
        <v>0</v>
      </c>
      <c r="E870" s="168">
        <f>[1]Feeding!$AA$1274</f>
        <v>0</v>
      </c>
      <c r="F870" s="168">
        <f t="shared" si="26"/>
        <v>0</v>
      </c>
    </row>
    <row r="871" spans="1:6">
      <c r="A871" s="166">
        <v>2205</v>
      </c>
      <c r="B871" s="165" t="s">
        <v>400</v>
      </c>
      <c r="C871" s="168">
        <v>22000</v>
      </c>
      <c r="D871" s="168">
        <v>4807</v>
      </c>
      <c r="E871" s="168">
        <f>[1]Feeding!$AB$1274</f>
        <v>0</v>
      </c>
      <c r="F871" s="168">
        <f t="shared" si="26"/>
        <v>4807</v>
      </c>
    </row>
    <row r="872" spans="1:6">
      <c r="A872" s="166">
        <v>2206</v>
      </c>
      <c r="B872" s="165" t="s">
        <v>401</v>
      </c>
      <c r="C872" s="168">
        <v>20000</v>
      </c>
      <c r="D872" s="168">
        <v>7670</v>
      </c>
      <c r="E872" s="168">
        <f>[1]Feeding!$AC$1274</f>
        <v>0</v>
      </c>
      <c r="F872" s="168">
        <f t="shared" si="26"/>
        <v>7670</v>
      </c>
    </row>
    <row r="873" spans="1:6">
      <c r="A873" s="166">
        <v>2207</v>
      </c>
      <c r="B873" s="165" t="s">
        <v>435</v>
      </c>
      <c r="C873" s="168"/>
      <c r="D873" s="168">
        <v>0</v>
      </c>
      <c r="E873" s="168">
        <f>[1]Feeding!$AD$1274</f>
        <v>0</v>
      </c>
      <c r="F873" s="168">
        <f t="shared" si="26"/>
        <v>0</v>
      </c>
    </row>
    <row r="874" spans="1:6" ht="25.5">
      <c r="A874" s="166">
        <v>2208</v>
      </c>
      <c r="B874" s="165" t="s">
        <v>402</v>
      </c>
      <c r="C874" s="168">
        <v>3000</v>
      </c>
      <c r="D874" s="168">
        <v>0</v>
      </c>
      <c r="E874" s="168">
        <f>[1]Feeding!$AE$1274</f>
        <v>0</v>
      </c>
      <c r="F874" s="168">
        <f t="shared" si="26"/>
        <v>0</v>
      </c>
    </row>
    <row r="875" spans="1:6">
      <c r="A875" s="166">
        <v>2209</v>
      </c>
      <c r="B875" s="165" t="s">
        <v>403</v>
      </c>
      <c r="C875" s="168">
        <v>2000</v>
      </c>
      <c r="D875" s="168">
        <v>585</v>
      </c>
      <c r="E875" s="168">
        <f>[1]Feeding!$AF$1274</f>
        <v>0</v>
      </c>
      <c r="F875" s="168">
        <f t="shared" si="26"/>
        <v>585</v>
      </c>
    </row>
    <row r="876" spans="1:6">
      <c r="A876" s="148">
        <v>2300</v>
      </c>
      <c r="B876" s="171" t="s">
        <v>438</v>
      </c>
      <c r="C876" s="168"/>
      <c r="D876" s="168"/>
      <c r="E876" s="168"/>
      <c r="F876" s="168"/>
    </row>
    <row r="877" spans="1:6" ht="25.5">
      <c r="A877" s="166">
        <v>2301</v>
      </c>
      <c r="B877" s="165" t="s">
        <v>439</v>
      </c>
      <c r="C877" s="168">
        <v>50000</v>
      </c>
      <c r="D877" s="168">
        <v>12860</v>
      </c>
      <c r="E877" s="168">
        <f>[1]Feeding!$AJ$1274</f>
        <v>0</v>
      </c>
      <c r="F877" s="168">
        <f>SUM(D877:E877)</f>
        <v>12860</v>
      </c>
    </row>
    <row r="878" spans="1:6">
      <c r="A878" s="166">
        <v>2302</v>
      </c>
      <c r="B878" s="165" t="s">
        <v>440</v>
      </c>
      <c r="C878" s="168">
        <v>65000</v>
      </c>
      <c r="D878" s="168">
        <v>30287</v>
      </c>
      <c r="E878" s="168">
        <f>[1]Feeding!$AK$1274</f>
        <v>0</v>
      </c>
      <c r="F878" s="168">
        <f>SUM(D878:E878)</f>
        <v>30287</v>
      </c>
    </row>
    <row r="879" spans="1:6">
      <c r="A879" s="166">
        <v>2305</v>
      </c>
      <c r="B879" s="165" t="s">
        <v>441</v>
      </c>
      <c r="C879" s="168">
        <v>25000</v>
      </c>
      <c r="D879" s="168">
        <v>0</v>
      </c>
      <c r="E879" s="168">
        <f>[1]Feeding!$AL$1274</f>
        <v>0</v>
      </c>
      <c r="F879" s="168">
        <f>SUM(D879:E879)</f>
        <v>0</v>
      </c>
    </row>
    <row r="880" spans="1:6">
      <c r="A880" s="166">
        <v>2306</v>
      </c>
      <c r="B880" s="165" t="s">
        <v>486</v>
      </c>
      <c r="C880" s="168">
        <v>22000</v>
      </c>
      <c r="D880" s="168">
        <v>10067</v>
      </c>
      <c r="E880" s="168">
        <f>[1]Feeding!$AM$1274</f>
        <v>0</v>
      </c>
      <c r="F880" s="168">
        <f>SUM(D880:E880)</f>
        <v>10067</v>
      </c>
    </row>
    <row r="881" spans="1:6">
      <c r="A881" s="148">
        <v>2400</v>
      </c>
      <c r="B881" s="171" t="s">
        <v>443</v>
      </c>
      <c r="C881" s="168"/>
      <c r="D881" s="168"/>
      <c r="E881" s="168"/>
      <c r="F881" s="168"/>
    </row>
    <row r="882" spans="1:6">
      <c r="A882" s="166">
        <v>2402</v>
      </c>
      <c r="B882" s="165" t="s">
        <v>404</v>
      </c>
      <c r="C882" s="168">
        <v>85000</v>
      </c>
      <c r="D882" s="168">
        <v>24273</v>
      </c>
      <c r="E882" s="168">
        <f>[1]Feeding!$AO$1274</f>
        <v>0</v>
      </c>
      <c r="F882" s="168">
        <f>SUM(D882:E882)</f>
        <v>24273</v>
      </c>
    </row>
    <row r="883" spans="1:6">
      <c r="A883" s="166">
        <v>2404</v>
      </c>
      <c r="B883" s="165" t="s">
        <v>445</v>
      </c>
      <c r="C883" s="168">
        <v>20000</v>
      </c>
      <c r="D883" s="168">
        <v>7995</v>
      </c>
      <c r="E883" s="168">
        <f>[1]Feeding!$AQ$1274</f>
        <v>0</v>
      </c>
      <c r="F883" s="168">
        <f>SUM(D883:E883)</f>
        <v>7995</v>
      </c>
    </row>
    <row r="884" spans="1:6">
      <c r="A884" s="148">
        <v>2500</v>
      </c>
      <c r="B884" s="171" t="s">
        <v>448</v>
      </c>
      <c r="C884" s="168"/>
      <c r="D884" s="168"/>
      <c r="E884" s="168"/>
      <c r="F884" s="168"/>
    </row>
    <row r="885" spans="1:6">
      <c r="A885" s="166">
        <v>2501</v>
      </c>
      <c r="B885" s="165" t="s">
        <v>510</v>
      </c>
      <c r="C885" s="168"/>
      <c r="D885" s="168">
        <v>0</v>
      </c>
      <c r="E885" s="168">
        <f>[1]Feeding!$AU$1274</f>
        <v>0</v>
      </c>
      <c r="F885" s="168">
        <f>SUM(D885:E885)</f>
        <v>0</v>
      </c>
    </row>
    <row r="886" spans="1:6">
      <c r="A886" s="166">
        <v>2502</v>
      </c>
      <c r="B886" s="165" t="s">
        <v>524</v>
      </c>
      <c r="C886" s="168"/>
      <c r="D886" s="168">
        <v>0</v>
      </c>
      <c r="E886" s="168">
        <f>[1]Feeding!$AV$1274</f>
        <v>0</v>
      </c>
      <c r="F886" s="168">
        <f>SUM(D886:E886)</f>
        <v>0</v>
      </c>
    </row>
    <row r="887" spans="1:6">
      <c r="A887" s="166">
        <v>2510</v>
      </c>
      <c r="B887" s="165" t="s">
        <v>569</v>
      </c>
      <c r="C887" s="168"/>
      <c r="D887" s="168">
        <v>0</v>
      </c>
      <c r="E887" s="168">
        <f>[1]Feeding!$AX$1274</f>
        <v>0</v>
      </c>
      <c r="F887" s="168">
        <f>SUM(D887:E887)</f>
        <v>0</v>
      </c>
    </row>
    <row r="888" spans="1:6">
      <c r="A888" s="148">
        <v>2600</v>
      </c>
      <c r="B888" s="171" t="s">
        <v>453</v>
      </c>
      <c r="C888" s="168"/>
      <c r="D888" s="168"/>
      <c r="E888" s="168"/>
      <c r="F888" s="168"/>
    </row>
    <row r="889" spans="1:6">
      <c r="A889" s="166">
        <v>2601</v>
      </c>
      <c r="B889" s="165" t="s">
        <v>454</v>
      </c>
      <c r="C889" s="168">
        <v>120000</v>
      </c>
      <c r="D889" s="168">
        <v>24613</v>
      </c>
      <c r="E889" s="168">
        <f>[1]Feeding!$AZ$1274</f>
        <v>0</v>
      </c>
      <c r="F889" s="168">
        <f>SUM(D889:E889)</f>
        <v>24613</v>
      </c>
    </row>
    <row r="890" spans="1:6">
      <c r="A890" s="166">
        <v>2602</v>
      </c>
      <c r="B890" s="165" t="s">
        <v>526</v>
      </c>
      <c r="C890" s="168"/>
      <c r="D890" s="168">
        <v>0</v>
      </c>
      <c r="E890" s="168">
        <f>[1]Feeding!$BA$1274</f>
        <v>0</v>
      </c>
      <c r="F890" s="168">
        <f>SUM(D890:E890)</f>
        <v>0</v>
      </c>
    </row>
    <row r="891" spans="1:6">
      <c r="A891" s="166">
        <v>2603</v>
      </c>
      <c r="B891" s="165" t="s">
        <v>489</v>
      </c>
      <c r="C891" s="168">
        <v>25000</v>
      </c>
      <c r="D891" s="168">
        <v>5895</v>
      </c>
      <c r="E891" s="168">
        <f>[1]Feeding!$BB$1274</f>
        <v>0</v>
      </c>
      <c r="F891" s="168">
        <f>SUM(D891:E891)</f>
        <v>5895</v>
      </c>
    </row>
    <row r="892" spans="1:6">
      <c r="A892" s="166">
        <v>2607</v>
      </c>
      <c r="B892" s="165" t="s">
        <v>541</v>
      </c>
      <c r="C892" s="168"/>
      <c r="D892" s="168">
        <v>0</v>
      </c>
      <c r="E892" s="168">
        <f>[1]Feeding!$BC$1274</f>
        <v>0</v>
      </c>
      <c r="F892" s="168">
        <f>SUM(D892:E892)</f>
        <v>0</v>
      </c>
    </row>
    <row r="893" spans="1:6">
      <c r="A893" s="166">
        <v>2608</v>
      </c>
      <c r="B893" s="165" t="s">
        <v>513</v>
      </c>
      <c r="C893" s="168">
        <v>100000</v>
      </c>
      <c r="D893" s="168">
        <v>9000</v>
      </c>
      <c r="E893" s="168">
        <f>[1]Feeding!$BD$1274</f>
        <v>0</v>
      </c>
      <c r="F893" s="168">
        <f>SUM(D893:E893)</f>
        <v>9000</v>
      </c>
    </row>
    <row r="894" spans="1:6">
      <c r="A894" s="166">
        <v>2700</v>
      </c>
      <c r="B894" s="165" t="s">
        <v>542</v>
      </c>
      <c r="C894" s="168"/>
      <c r="D894" s="168"/>
      <c r="E894" s="168"/>
      <c r="F894" s="168"/>
    </row>
    <row r="895" spans="1:6">
      <c r="A895" s="166">
        <v>2701</v>
      </c>
      <c r="B895" s="165" t="s">
        <v>543</v>
      </c>
      <c r="C895" s="168"/>
      <c r="D895" s="168">
        <v>0</v>
      </c>
      <c r="E895" s="168">
        <f>[1]Feeding!$BE$1274</f>
        <v>0</v>
      </c>
      <c r="F895" s="168">
        <f>SUM(D895:E895)</f>
        <v>0</v>
      </c>
    </row>
    <row r="896" spans="1:6">
      <c r="A896" s="166">
        <v>2702</v>
      </c>
      <c r="B896" s="165" t="s">
        <v>544</v>
      </c>
      <c r="C896" s="168"/>
      <c r="D896" s="168">
        <v>0</v>
      </c>
      <c r="E896" s="168">
        <f>[1]Feeding!$BF$1274</f>
        <v>0</v>
      </c>
      <c r="F896" s="168">
        <f>SUM(D896:E896)</f>
        <v>0</v>
      </c>
    </row>
    <row r="897" spans="1:6">
      <c r="A897" s="148">
        <v>2800</v>
      </c>
      <c r="B897" s="171" t="s">
        <v>458</v>
      </c>
      <c r="C897" s="168"/>
      <c r="D897" s="168"/>
      <c r="E897" s="168"/>
      <c r="F897" s="168"/>
    </row>
    <row r="898" spans="1:6">
      <c r="A898" s="166">
        <v>2801</v>
      </c>
      <c r="B898" s="165" t="s">
        <v>514</v>
      </c>
      <c r="C898" s="168"/>
      <c r="D898" s="168">
        <v>0</v>
      </c>
      <c r="E898" s="168">
        <f>[1]Feeding!$BH$1274</f>
        <v>0</v>
      </c>
      <c r="F898" s="168">
        <f>SUM(D898:E898)</f>
        <v>0</v>
      </c>
    </row>
    <row r="899" spans="1:6">
      <c r="A899" s="166">
        <v>2807</v>
      </c>
      <c r="B899" s="165" t="s">
        <v>545</v>
      </c>
      <c r="C899" s="168"/>
      <c r="D899" s="168">
        <v>0</v>
      </c>
      <c r="E899" s="168">
        <f>[1]Feeding!$BI$1274</f>
        <v>0</v>
      </c>
      <c r="F899" s="168">
        <f>SUM(D899:E899)</f>
        <v>0</v>
      </c>
    </row>
    <row r="900" spans="1:6">
      <c r="A900" s="166"/>
      <c r="B900" s="146" t="s">
        <v>60</v>
      </c>
      <c r="C900" s="169">
        <f>SUM(C866:C899)</f>
        <v>1359000</v>
      </c>
      <c r="D900" s="168">
        <v>758905</v>
      </c>
      <c r="E900" s="169">
        <f>SUM(E866:E899)</f>
        <v>36578</v>
      </c>
      <c r="F900" s="169">
        <f>SUM(D900:E900)</f>
        <v>795483</v>
      </c>
    </row>
    <row r="901" spans="1:6">
      <c r="A901" s="148">
        <v>3000</v>
      </c>
      <c r="B901" s="171" t="s">
        <v>461</v>
      </c>
      <c r="C901" s="168"/>
      <c r="D901" s="168"/>
      <c r="E901" s="168"/>
      <c r="F901" s="168"/>
    </row>
    <row r="902" spans="1:6">
      <c r="A902" s="148">
        <v>3100</v>
      </c>
      <c r="B902" s="171" t="s">
        <v>404</v>
      </c>
      <c r="C902" s="168"/>
      <c r="D902" s="168"/>
      <c r="E902" s="168"/>
      <c r="F902" s="168"/>
    </row>
    <row r="903" spans="1:6" ht="25.5">
      <c r="A903" s="166">
        <v>3101</v>
      </c>
      <c r="B903" s="165" t="s">
        <v>462</v>
      </c>
      <c r="C903" s="168"/>
      <c r="D903" s="168">
        <v>0</v>
      </c>
      <c r="E903" s="168">
        <f>[1]Feeding!$BJ$1274</f>
        <v>0</v>
      </c>
      <c r="F903" s="168">
        <f>SUM(D903:E903)</f>
        <v>0</v>
      </c>
    </row>
    <row r="904" spans="1:6">
      <c r="A904" s="166">
        <v>3102</v>
      </c>
      <c r="B904" s="165" t="s">
        <v>463</v>
      </c>
      <c r="C904" s="168"/>
      <c r="D904" s="168">
        <v>0</v>
      </c>
      <c r="E904" s="168">
        <f>[1]Feeding!$BK$1274</f>
        <v>0</v>
      </c>
      <c r="F904" s="168">
        <f>SUM(D904:E904)</f>
        <v>0</v>
      </c>
    </row>
    <row r="905" spans="1:6">
      <c r="A905" s="166">
        <v>3200</v>
      </c>
      <c r="B905" s="165" t="s">
        <v>573</v>
      </c>
      <c r="C905" s="168"/>
      <c r="D905" s="168">
        <v>0</v>
      </c>
      <c r="E905" s="168">
        <f>[1]Feeding!$BT$1274</f>
        <v>0</v>
      </c>
      <c r="F905" s="168">
        <f>SUM(D905:E905)</f>
        <v>0</v>
      </c>
    </row>
    <row r="906" spans="1:6">
      <c r="A906" s="166"/>
      <c r="B906" s="146" t="s">
        <v>64</v>
      </c>
      <c r="C906" s="169">
        <f>SUM(C903:C905)</f>
        <v>0</v>
      </c>
      <c r="D906" s="168">
        <v>0</v>
      </c>
      <c r="E906" s="169">
        <f>SUM(E903:E905)</f>
        <v>0</v>
      </c>
      <c r="F906" s="169">
        <f>SUM(D906:E906)</f>
        <v>0</v>
      </c>
    </row>
    <row r="907" spans="1:6" ht="25.5">
      <c r="A907" s="148">
        <v>4000</v>
      </c>
      <c r="B907" s="171" t="s">
        <v>475</v>
      </c>
      <c r="C907" s="168"/>
      <c r="D907" s="168"/>
      <c r="E907" s="168"/>
      <c r="F907" s="168"/>
    </row>
    <row r="908" spans="1:6">
      <c r="A908" s="166">
        <v>4002</v>
      </c>
      <c r="B908" s="165" t="s">
        <v>524</v>
      </c>
      <c r="C908" s="168"/>
      <c r="D908" s="168">
        <v>0</v>
      </c>
      <c r="E908" s="168">
        <f>[1]Feeding!$BX$1274</f>
        <v>0</v>
      </c>
      <c r="F908" s="168">
        <f>SUM(D908:E908)</f>
        <v>0</v>
      </c>
    </row>
    <row r="909" spans="1:6">
      <c r="A909" s="166">
        <v>4003</v>
      </c>
      <c r="B909" s="165" t="s">
        <v>407</v>
      </c>
      <c r="C909" s="168"/>
      <c r="D909" s="168">
        <v>0</v>
      </c>
      <c r="E909" s="168">
        <f>[1]Feeding!$BY$1274</f>
        <v>0</v>
      </c>
      <c r="F909" s="168">
        <f>SUM(D909:E909)</f>
        <v>0</v>
      </c>
    </row>
    <row r="910" spans="1:6">
      <c r="A910" s="166">
        <v>4006</v>
      </c>
      <c r="B910" s="165" t="s">
        <v>493</v>
      </c>
      <c r="C910" s="168"/>
      <c r="D910" s="168"/>
      <c r="E910" s="168"/>
      <c r="F910" s="168"/>
    </row>
    <row r="911" spans="1:6" ht="25.5">
      <c r="A911" s="166">
        <v>4007</v>
      </c>
      <c r="B911" s="165" t="s">
        <v>570</v>
      </c>
      <c r="C911" s="168"/>
      <c r="D911" s="168">
        <v>0</v>
      </c>
      <c r="E911" s="168">
        <f>[1]Feeding!$CB$1274</f>
        <v>0</v>
      </c>
      <c r="F911" s="168">
        <f>SUM(D911:E911)</f>
        <v>0</v>
      </c>
    </row>
    <row r="912" spans="1:6" ht="25.5">
      <c r="A912" s="166">
        <v>4010</v>
      </c>
      <c r="B912" s="165" t="s">
        <v>536</v>
      </c>
      <c r="C912" s="168"/>
      <c r="D912" s="168"/>
      <c r="E912" s="168"/>
      <c r="F912" s="168"/>
    </row>
    <row r="913" spans="1:6">
      <c r="A913" s="166"/>
      <c r="B913" s="165" t="s">
        <v>537</v>
      </c>
      <c r="C913" s="168"/>
      <c r="D913" s="168">
        <v>0</v>
      </c>
      <c r="E913" s="168">
        <f>[1]Feeding!$CC$1274</f>
        <v>0</v>
      </c>
      <c r="F913" s="168">
        <f t="shared" ref="F913:F919" si="27">SUM(D913:E913)</f>
        <v>0</v>
      </c>
    </row>
    <row r="914" spans="1:6" ht="25.5">
      <c r="A914" s="166">
        <v>4014</v>
      </c>
      <c r="B914" s="165" t="s">
        <v>505</v>
      </c>
      <c r="C914" s="168"/>
      <c r="D914" s="168">
        <v>0</v>
      </c>
      <c r="E914" s="168">
        <f>[1]Feeding!$CD$1274</f>
        <v>0</v>
      </c>
      <c r="F914" s="168">
        <f t="shared" si="27"/>
        <v>0</v>
      </c>
    </row>
    <row r="915" spans="1:6">
      <c r="A915" s="166">
        <v>4020</v>
      </c>
      <c r="B915" s="165" t="s">
        <v>538</v>
      </c>
      <c r="C915" s="168"/>
      <c r="D915" s="168">
        <v>0</v>
      </c>
      <c r="E915" s="168">
        <f>[1]Feeding!$CE$1274</f>
        <v>0</v>
      </c>
      <c r="F915" s="168">
        <f t="shared" si="27"/>
        <v>0</v>
      </c>
    </row>
    <row r="916" spans="1:6">
      <c r="A916" s="166">
        <v>4022</v>
      </c>
      <c r="B916" s="165" t="s">
        <v>479</v>
      </c>
      <c r="C916" s="168"/>
      <c r="D916" s="168">
        <v>0</v>
      </c>
      <c r="E916" s="168">
        <f>[1]Feeding!$CF$1274</f>
        <v>0</v>
      </c>
      <c r="F916" s="168">
        <f t="shared" si="27"/>
        <v>0</v>
      </c>
    </row>
    <row r="917" spans="1:6" ht="25.5">
      <c r="A917" s="166">
        <v>4024</v>
      </c>
      <c r="B917" s="165" t="s">
        <v>549</v>
      </c>
      <c r="C917" s="168"/>
      <c r="D917" s="168">
        <v>0</v>
      </c>
      <c r="E917" s="168">
        <f>[1]Feeding!$CH$1274</f>
        <v>0</v>
      </c>
      <c r="F917" s="168">
        <f t="shared" si="27"/>
        <v>0</v>
      </c>
    </row>
    <row r="918" spans="1:6">
      <c r="A918" s="166"/>
      <c r="B918" s="146" t="s">
        <v>411</v>
      </c>
      <c r="C918" s="169">
        <f>SUM(C908:C917)</f>
        <v>0</v>
      </c>
      <c r="D918" s="169">
        <v>0</v>
      </c>
      <c r="E918" s="169">
        <f>SUM(E908:E917)</f>
        <v>0</v>
      </c>
      <c r="F918" s="169">
        <f t="shared" si="27"/>
        <v>0</v>
      </c>
    </row>
    <row r="919" spans="1:6" ht="15.75">
      <c r="A919" s="166"/>
      <c r="B919" s="149" t="s">
        <v>574</v>
      </c>
      <c r="C919" s="150">
        <f>SUM(C852+C858+C862+C900+C906+C918)</f>
        <v>6303500</v>
      </c>
      <c r="D919" s="169">
        <v>3302643</v>
      </c>
      <c r="E919" s="150">
        <f>SUM(E852+E858+E862+E900+E906+E918)</f>
        <v>187408</v>
      </c>
      <c r="F919" s="150">
        <f t="shared" si="27"/>
        <v>3490051</v>
      </c>
    </row>
    <row r="920" spans="1:6">
      <c r="A920" s="162"/>
      <c r="B920" s="162"/>
      <c r="C920" s="162"/>
      <c r="D920" s="162"/>
      <c r="E920" s="162"/>
      <c r="F920" s="162"/>
    </row>
    <row r="921" spans="1:6">
      <c r="A921" s="162"/>
      <c r="B921" s="162"/>
      <c r="C921" s="162"/>
      <c r="D921" s="162"/>
      <c r="E921" s="162"/>
      <c r="F921" s="162"/>
    </row>
    <row r="922" spans="1:6">
      <c r="A922" s="269" t="s">
        <v>380</v>
      </c>
      <c r="B922" s="272" t="s">
        <v>381</v>
      </c>
      <c r="C922" s="269" t="s">
        <v>382</v>
      </c>
      <c r="D922" s="269" t="s">
        <v>383</v>
      </c>
      <c r="E922" s="269" t="s">
        <v>384</v>
      </c>
      <c r="F922" s="269" t="s">
        <v>385</v>
      </c>
    </row>
    <row r="923" spans="1:6">
      <c r="A923" s="270"/>
      <c r="B923" s="272"/>
      <c r="C923" s="270"/>
      <c r="D923" s="270"/>
      <c r="E923" s="270"/>
      <c r="F923" s="270"/>
    </row>
    <row r="924" spans="1:6">
      <c r="A924" s="271"/>
      <c r="B924" s="272"/>
      <c r="C924" s="271"/>
      <c r="D924" s="271"/>
      <c r="E924" s="271"/>
      <c r="F924" s="271"/>
    </row>
    <row r="925" spans="1:6">
      <c r="A925" s="156">
        <v>133111</v>
      </c>
      <c r="B925" s="176" t="s">
        <v>575</v>
      </c>
      <c r="C925" s="181"/>
      <c r="D925" s="158"/>
      <c r="E925" s="158"/>
      <c r="F925" s="158"/>
    </row>
    <row r="926" spans="1:6">
      <c r="A926" s="156">
        <v>1000</v>
      </c>
      <c r="B926" s="176" t="s">
        <v>416</v>
      </c>
      <c r="C926" s="158"/>
      <c r="D926" s="158"/>
      <c r="E926" s="158"/>
      <c r="F926" s="158"/>
    </row>
    <row r="927" spans="1:6">
      <c r="A927" s="148">
        <v>1100</v>
      </c>
      <c r="B927" s="171" t="s">
        <v>417</v>
      </c>
      <c r="C927" s="184"/>
      <c r="D927" s="184"/>
      <c r="E927" s="184"/>
      <c r="F927" s="184"/>
    </row>
    <row r="928" spans="1:6">
      <c r="A928" s="166">
        <v>1101</v>
      </c>
      <c r="B928" s="165" t="s">
        <v>418</v>
      </c>
      <c r="C928" s="167">
        <v>0</v>
      </c>
      <c r="D928" s="167">
        <v>0</v>
      </c>
      <c r="E928" s="167">
        <f>[1]Feeding!$F$1319</f>
        <v>0</v>
      </c>
      <c r="F928" s="167">
        <f>SUM(D928:E928)</f>
        <v>0</v>
      </c>
    </row>
    <row r="929" spans="1:6">
      <c r="A929" s="166">
        <v>1102</v>
      </c>
      <c r="B929" s="165" t="s">
        <v>419</v>
      </c>
      <c r="C929" s="167">
        <v>0</v>
      </c>
      <c r="D929" s="167">
        <v>0</v>
      </c>
      <c r="E929" s="167">
        <f>[1]Feeding!$G$1319</f>
        <v>0</v>
      </c>
      <c r="F929" s="167">
        <f>SUM(D929:E929)</f>
        <v>0</v>
      </c>
    </row>
    <row r="930" spans="1:6">
      <c r="A930" s="166">
        <v>1103</v>
      </c>
      <c r="B930" s="165" t="s">
        <v>420</v>
      </c>
      <c r="C930" s="167">
        <v>0</v>
      </c>
      <c r="D930" s="167">
        <v>0</v>
      </c>
      <c r="E930" s="167">
        <f>[1]Feeding!$H$1319</f>
        <v>0</v>
      </c>
      <c r="F930" s="167">
        <f>SUM(D930:E930)</f>
        <v>0</v>
      </c>
    </row>
    <row r="931" spans="1:6">
      <c r="A931" s="166"/>
      <c r="B931" s="146" t="s">
        <v>421</v>
      </c>
      <c r="C931" s="169">
        <f>SUM(C928:C930)</f>
        <v>0</v>
      </c>
      <c r="D931" s="169">
        <v>0</v>
      </c>
      <c r="E931" s="169">
        <f>SUM(E928:E930)</f>
        <v>0</v>
      </c>
      <c r="F931" s="169">
        <f>SUM(D931:E931)</f>
        <v>0</v>
      </c>
    </row>
    <row r="932" spans="1:6">
      <c r="A932" s="148">
        <v>1200</v>
      </c>
      <c r="B932" s="171" t="s">
        <v>422</v>
      </c>
      <c r="C932" s="167"/>
      <c r="D932" s="167"/>
      <c r="E932" s="167"/>
      <c r="F932" s="167"/>
    </row>
    <row r="933" spans="1:6">
      <c r="A933" s="166">
        <v>1202</v>
      </c>
      <c r="B933" s="165" t="s">
        <v>423</v>
      </c>
      <c r="C933" s="167">
        <v>220000</v>
      </c>
      <c r="D933" s="167">
        <v>88500</v>
      </c>
      <c r="E933" s="167">
        <f>[1]Feeding!$J$1319</f>
        <v>0</v>
      </c>
      <c r="F933" s="167">
        <f t="shared" ref="F933:F943" si="28">SUM(D933:E933)</f>
        <v>88500</v>
      </c>
    </row>
    <row r="934" spans="1:6">
      <c r="A934" s="166">
        <v>1203</v>
      </c>
      <c r="B934" s="165" t="s">
        <v>391</v>
      </c>
      <c r="C934" s="167">
        <v>0</v>
      </c>
      <c r="D934" s="167">
        <v>0</v>
      </c>
      <c r="E934" s="167">
        <f>[1]Feeding!$K$1319</f>
        <v>0</v>
      </c>
      <c r="F934" s="167">
        <f t="shared" si="28"/>
        <v>0</v>
      </c>
    </row>
    <row r="935" spans="1:6">
      <c r="A935" s="166">
        <v>1204</v>
      </c>
      <c r="B935" s="165" t="s">
        <v>420</v>
      </c>
      <c r="C935" s="167">
        <v>0</v>
      </c>
      <c r="D935" s="167">
        <v>0</v>
      </c>
      <c r="E935" s="167">
        <f>[1]Feeding!$L$1319</f>
        <v>0</v>
      </c>
      <c r="F935" s="167">
        <f t="shared" si="28"/>
        <v>0</v>
      </c>
    </row>
    <row r="936" spans="1:6">
      <c r="A936" s="166">
        <v>1207</v>
      </c>
      <c r="B936" s="165" t="s">
        <v>393</v>
      </c>
      <c r="C936" s="167">
        <v>0</v>
      </c>
      <c r="D936" s="167">
        <v>0</v>
      </c>
      <c r="E936" s="167">
        <f>[1]Feeding!$N$1319</f>
        <v>0</v>
      </c>
      <c r="F936" s="167">
        <f t="shared" si="28"/>
        <v>0</v>
      </c>
    </row>
    <row r="937" spans="1:6">
      <c r="A937" s="166"/>
      <c r="B937" s="146" t="s">
        <v>424</v>
      </c>
      <c r="C937" s="169">
        <f>SUM(C933:C936)</f>
        <v>220000</v>
      </c>
      <c r="D937" s="169">
        <v>88500</v>
      </c>
      <c r="E937" s="169">
        <f>SUM(E933:E936)</f>
        <v>0</v>
      </c>
      <c r="F937" s="169">
        <f t="shared" si="28"/>
        <v>88500</v>
      </c>
    </row>
    <row r="938" spans="1:6">
      <c r="A938" s="166">
        <v>1300</v>
      </c>
      <c r="B938" s="165" t="s">
        <v>394</v>
      </c>
      <c r="C938" s="167">
        <v>27500</v>
      </c>
      <c r="D938" s="167">
        <v>0</v>
      </c>
      <c r="E938" s="167">
        <f>[1]Feeding!$O$1319</f>
        <v>0</v>
      </c>
      <c r="F938" s="167">
        <f t="shared" si="28"/>
        <v>0</v>
      </c>
    </row>
    <row r="939" spans="1:6">
      <c r="A939" s="166">
        <v>1400</v>
      </c>
      <c r="B939" s="165" t="s">
        <v>395</v>
      </c>
      <c r="C939" s="167">
        <v>22000</v>
      </c>
      <c r="D939" s="167">
        <v>0</v>
      </c>
      <c r="E939" s="167">
        <f>[1]Feeding!$P$1319</f>
        <v>0</v>
      </c>
      <c r="F939" s="167">
        <f t="shared" si="28"/>
        <v>0</v>
      </c>
    </row>
    <row r="940" spans="1:6">
      <c r="A940" s="166">
        <v>1500</v>
      </c>
      <c r="B940" s="165" t="s">
        <v>396</v>
      </c>
      <c r="C940" s="167">
        <v>22000</v>
      </c>
      <c r="D940" s="167">
        <v>0</v>
      </c>
      <c r="E940" s="167">
        <f>[1]Feeding!$Q$1319</f>
        <v>0</v>
      </c>
      <c r="F940" s="167">
        <f t="shared" si="28"/>
        <v>0</v>
      </c>
    </row>
    <row r="941" spans="1:6">
      <c r="A941" s="166"/>
      <c r="B941" s="146" t="s">
        <v>426</v>
      </c>
      <c r="C941" s="169">
        <f>SUM(C938:C940)</f>
        <v>71500</v>
      </c>
      <c r="D941" s="169">
        <v>0</v>
      </c>
      <c r="E941" s="169">
        <f>SUM(E938:E940)</f>
        <v>0</v>
      </c>
      <c r="F941" s="169">
        <f t="shared" si="28"/>
        <v>0</v>
      </c>
    </row>
    <row r="942" spans="1:6">
      <c r="A942" s="166"/>
      <c r="B942" s="146" t="s">
        <v>427</v>
      </c>
      <c r="C942" s="169">
        <f>SUM(C931+C937+C941)</f>
        <v>291500</v>
      </c>
      <c r="D942" s="169">
        <v>88500</v>
      </c>
      <c r="E942" s="169">
        <f>SUM(E931+E937+E941)</f>
        <v>0</v>
      </c>
      <c r="F942" s="169">
        <f>SUM(F931+F937+F941)</f>
        <v>88500</v>
      </c>
    </row>
    <row r="943" spans="1:6">
      <c r="A943" s="148">
        <v>2000</v>
      </c>
      <c r="B943" s="171" t="s">
        <v>428</v>
      </c>
      <c r="C943" s="167"/>
      <c r="D943" s="167">
        <v>0</v>
      </c>
      <c r="E943" s="167">
        <f>[1]Feeding!$S$1319</f>
        <v>0</v>
      </c>
      <c r="F943" s="167">
        <f t="shared" si="28"/>
        <v>0</v>
      </c>
    </row>
    <row r="944" spans="1:6">
      <c r="A944" s="148">
        <v>2100</v>
      </c>
      <c r="B944" s="171" t="s">
        <v>429</v>
      </c>
      <c r="C944" s="167"/>
      <c r="D944" s="167"/>
      <c r="E944" s="167"/>
      <c r="F944" s="167"/>
    </row>
    <row r="945" spans="1:6">
      <c r="A945" s="166">
        <v>2101</v>
      </c>
      <c r="B945" s="165" t="s">
        <v>430</v>
      </c>
      <c r="C945" s="167">
        <v>800000</v>
      </c>
      <c r="D945" s="168">
        <v>460150</v>
      </c>
      <c r="E945" s="167">
        <f>[1]Feeding!$T$1319</f>
        <v>0</v>
      </c>
      <c r="F945" s="167">
        <f>SUM(D945:E945)</f>
        <v>460150</v>
      </c>
    </row>
    <row r="946" spans="1:6">
      <c r="A946" s="148">
        <v>2200</v>
      </c>
      <c r="B946" s="171" t="s">
        <v>398</v>
      </c>
      <c r="C946" s="167"/>
      <c r="D946" s="167"/>
      <c r="E946" s="167"/>
      <c r="F946" s="167"/>
    </row>
    <row r="947" spans="1:6">
      <c r="A947" s="166">
        <v>2202</v>
      </c>
      <c r="B947" s="165" t="s">
        <v>523</v>
      </c>
      <c r="C947" s="167">
        <v>85000</v>
      </c>
      <c r="D947" s="168">
        <v>78703</v>
      </c>
      <c r="E947" s="167">
        <f>[1]Feeding!$Y$1319</f>
        <v>18336</v>
      </c>
      <c r="F947" s="167">
        <f t="shared" ref="F947:F954" si="29">SUM(D947:E947)</f>
        <v>97039</v>
      </c>
    </row>
    <row r="948" spans="1:6">
      <c r="A948" s="166">
        <v>2203</v>
      </c>
      <c r="B948" s="165" t="s">
        <v>433</v>
      </c>
      <c r="C948" s="167">
        <v>11000</v>
      </c>
      <c r="D948" s="167">
        <v>0</v>
      </c>
      <c r="E948" s="167">
        <f>[1]Feeding!$Z$1319</f>
        <v>0</v>
      </c>
      <c r="F948" s="167">
        <f t="shared" si="29"/>
        <v>0</v>
      </c>
    </row>
    <row r="949" spans="1:6">
      <c r="A949" s="166">
        <v>2204</v>
      </c>
      <c r="B949" s="165" t="s">
        <v>434</v>
      </c>
      <c r="C949" s="167"/>
      <c r="D949" s="167">
        <v>0</v>
      </c>
      <c r="E949" s="167">
        <f>[1]Feeding!$AA$1319</f>
        <v>0</v>
      </c>
      <c r="F949" s="167">
        <f t="shared" si="29"/>
        <v>0</v>
      </c>
    </row>
    <row r="950" spans="1:6">
      <c r="A950" s="166">
        <v>2205</v>
      </c>
      <c r="B950" s="165" t="s">
        <v>400</v>
      </c>
      <c r="C950" s="167">
        <v>27500</v>
      </c>
      <c r="D950" s="168">
        <v>550</v>
      </c>
      <c r="E950" s="167">
        <f>[1]Feeding!$AB$1319</f>
        <v>0</v>
      </c>
      <c r="F950" s="167">
        <f t="shared" si="29"/>
        <v>550</v>
      </c>
    </row>
    <row r="951" spans="1:6">
      <c r="A951" s="166">
        <v>2206</v>
      </c>
      <c r="B951" s="165" t="s">
        <v>401</v>
      </c>
      <c r="C951" s="167">
        <v>20000</v>
      </c>
      <c r="D951" s="168">
        <v>0</v>
      </c>
      <c r="E951" s="167">
        <f>[1]Feeding!$AC$1319</f>
        <v>0</v>
      </c>
      <c r="F951" s="167">
        <f t="shared" si="29"/>
        <v>0</v>
      </c>
    </row>
    <row r="952" spans="1:6">
      <c r="A952" s="166">
        <v>2207</v>
      </c>
      <c r="B952" s="165" t="s">
        <v>435</v>
      </c>
      <c r="C952" s="167"/>
      <c r="D952" s="168">
        <v>0</v>
      </c>
      <c r="E952" s="167">
        <f>[1]Feeding!$AD$1319</f>
        <v>0</v>
      </c>
      <c r="F952" s="167">
        <f t="shared" si="29"/>
        <v>0</v>
      </c>
    </row>
    <row r="953" spans="1:6" ht="25.5">
      <c r="A953" s="166">
        <v>2208</v>
      </c>
      <c r="B953" s="165" t="s">
        <v>402</v>
      </c>
      <c r="C953" s="167">
        <v>5000</v>
      </c>
      <c r="D953" s="168">
        <v>0</v>
      </c>
      <c r="E953" s="167">
        <f>[1]Feeding!$AE$1319</f>
        <v>0</v>
      </c>
      <c r="F953" s="167">
        <f t="shared" si="29"/>
        <v>0</v>
      </c>
    </row>
    <row r="954" spans="1:6">
      <c r="A954" s="166">
        <v>2209</v>
      </c>
      <c r="B954" s="165" t="s">
        <v>403</v>
      </c>
      <c r="C954" s="167">
        <v>5000</v>
      </c>
      <c r="D954" s="168">
        <v>0</v>
      </c>
      <c r="E954" s="167">
        <f>[1]Feeding!$AF$1319</f>
        <v>0</v>
      </c>
      <c r="F954" s="167">
        <f t="shared" si="29"/>
        <v>0</v>
      </c>
    </row>
    <row r="955" spans="1:6">
      <c r="A955" s="148">
        <v>2300</v>
      </c>
      <c r="B955" s="171" t="s">
        <v>438</v>
      </c>
      <c r="C955" s="167"/>
      <c r="D955" s="168"/>
      <c r="E955" s="167"/>
      <c r="F955" s="167"/>
    </row>
    <row r="956" spans="1:6" ht="25.5">
      <c r="A956" s="166">
        <v>2301</v>
      </c>
      <c r="B956" s="165" t="s">
        <v>439</v>
      </c>
      <c r="C956" s="167"/>
      <c r="D956" s="168">
        <v>0</v>
      </c>
      <c r="E956" s="167">
        <f>[1]Feeding!$AJ$1319</f>
        <v>0</v>
      </c>
      <c r="F956" s="167">
        <f>SUM(D956:E956)</f>
        <v>0</v>
      </c>
    </row>
    <row r="957" spans="1:6">
      <c r="A957" s="166">
        <v>2302</v>
      </c>
      <c r="B957" s="165" t="s">
        <v>440</v>
      </c>
      <c r="C957" s="167">
        <v>60000</v>
      </c>
      <c r="D957" s="168">
        <v>40475</v>
      </c>
      <c r="E957" s="167">
        <f>[1]Feeding!$AK$1319</f>
        <v>0</v>
      </c>
      <c r="F957" s="167">
        <f>SUM(D957:E957)</f>
        <v>40475</v>
      </c>
    </row>
    <row r="958" spans="1:6">
      <c r="A958" s="166">
        <v>2305</v>
      </c>
      <c r="B958" s="165" t="s">
        <v>441</v>
      </c>
      <c r="C958" s="167"/>
      <c r="D958" s="168">
        <v>0</v>
      </c>
      <c r="E958" s="167">
        <f>[1]Feeding!$AL$1319</f>
        <v>0</v>
      </c>
      <c r="F958" s="167">
        <f>SUM(D958:E958)</f>
        <v>0</v>
      </c>
    </row>
    <row r="959" spans="1:6">
      <c r="A959" s="166">
        <v>2306</v>
      </c>
      <c r="B959" s="165" t="s">
        <v>486</v>
      </c>
      <c r="C959" s="167"/>
      <c r="D959" s="168">
        <v>0</v>
      </c>
      <c r="E959" s="167">
        <f>[1]Feeding!$AM$1319</f>
        <v>0</v>
      </c>
      <c r="F959" s="167">
        <f>SUM(D959:E959)</f>
        <v>0</v>
      </c>
    </row>
    <row r="960" spans="1:6">
      <c r="A960" s="148">
        <v>2400</v>
      </c>
      <c r="B960" s="171" t="s">
        <v>443</v>
      </c>
      <c r="C960" s="167"/>
      <c r="D960" s="168"/>
      <c r="E960" s="167"/>
      <c r="F960" s="167"/>
    </row>
    <row r="961" spans="1:6">
      <c r="A961" s="166">
        <v>2402</v>
      </c>
      <c r="B961" s="165" t="s">
        <v>404</v>
      </c>
      <c r="C961" s="167">
        <v>200000</v>
      </c>
      <c r="D961" s="168">
        <v>9800</v>
      </c>
      <c r="E961" s="167">
        <f>[1]Feeding!$AO$1319</f>
        <v>0</v>
      </c>
      <c r="F961" s="167">
        <f>SUM(D961:E961)</f>
        <v>9800</v>
      </c>
    </row>
    <row r="962" spans="1:6">
      <c r="A962" s="166">
        <v>2404</v>
      </c>
      <c r="B962" s="165" t="s">
        <v>445</v>
      </c>
      <c r="C962" s="167"/>
      <c r="D962" s="168"/>
      <c r="E962" s="167"/>
      <c r="F962" s="167"/>
    </row>
    <row r="963" spans="1:6">
      <c r="A963" s="148">
        <v>2500</v>
      </c>
      <c r="B963" s="171" t="s">
        <v>448</v>
      </c>
      <c r="C963" s="167"/>
      <c r="D963" s="168"/>
      <c r="E963" s="167"/>
      <c r="F963" s="167"/>
    </row>
    <row r="964" spans="1:6">
      <c r="A964" s="166">
        <v>2501</v>
      </c>
      <c r="B964" s="165" t="s">
        <v>510</v>
      </c>
      <c r="C964" s="167"/>
      <c r="D964" s="168">
        <v>0</v>
      </c>
      <c r="E964" s="167">
        <f>[1]Feeding!$AU$1319</f>
        <v>0</v>
      </c>
      <c r="F964" s="167">
        <f>SUM(D964:E964)</f>
        <v>0</v>
      </c>
    </row>
    <row r="965" spans="1:6">
      <c r="A965" s="166">
        <v>2502</v>
      </c>
      <c r="B965" s="165" t="s">
        <v>524</v>
      </c>
      <c r="C965" s="167"/>
      <c r="D965" s="168">
        <v>0</v>
      </c>
      <c r="E965" s="167">
        <f>[1]Feeding!$AV$1319</f>
        <v>0</v>
      </c>
      <c r="F965" s="167">
        <f>SUM(D965:E965)</f>
        <v>0</v>
      </c>
    </row>
    <row r="966" spans="1:6" ht="25.5">
      <c r="A966" s="166">
        <v>2509</v>
      </c>
      <c r="B966" s="165" t="s">
        <v>451</v>
      </c>
      <c r="C966" s="167"/>
      <c r="D966" s="168"/>
      <c r="E966" s="167"/>
      <c r="F966" s="167"/>
    </row>
    <row r="967" spans="1:6">
      <c r="A967" s="166">
        <v>2510</v>
      </c>
      <c r="B967" s="165" t="s">
        <v>569</v>
      </c>
      <c r="C967" s="167"/>
      <c r="D967" s="168">
        <v>0</v>
      </c>
      <c r="E967" s="167">
        <f>[1]Feeding!$AX$1319</f>
        <v>0</v>
      </c>
      <c r="F967" s="167">
        <f>SUM(D967:E967)</f>
        <v>0</v>
      </c>
    </row>
    <row r="968" spans="1:6">
      <c r="A968" s="148">
        <v>2600</v>
      </c>
      <c r="B968" s="171" t="s">
        <v>453</v>
      </c>
      <c r="C968" s="167"/>
      <c r="D968" s="168"/>
      <c r="E968" s="167"/>
      <c r="F968" s="167"/>
    </row>
    <row r="969" spans="1:6">
      <c r="A969" s="166">
        <v>2601</v>
      </c>
      <c r="B969" s="165" t="s">
        <v>454</v>
      </c>
      <c r="C969" s="167">
        <v>250000</v>
      </c>
      <c r="D969" s="168">
        <v>8640</v>
      </c>
      <c r="E969" s="167">
        <f>[1]Feeding!$AZ$1319</f>
        <v>0</v>
      </c>
      <c r="F969" s="167">
        <f>SUM(D969:E969)</f>
        <v>8640</v>
      </c>
    </row>
    <row r="970" spans="1:6">
      <c r="A970" s="166">
        <v>2602</v>
      </c>
      <c r="B970" s="165" t="s">
        <v>526</v>
      </c>
      <c r="C970" s="167"/>
      <c r="D970" s="168">
        <v>0</v>
      </c>
      <c r="E970" s="167">
        <f>[1]Feeding!$BA$1319</f>
        <v>0</v>
      </c>
      <c r="F970" s="167">
        <f>SUM(D970:E970)</f>
        <v>0</v>
      </c>
    </row>
    <row r="971" spans="1:6">
      <c r="A971" s="166">
        <v>2603</v>
      </c>
      <c r="B971" s="165" t="s">
        <v>489</v>
      </c>
      <c r="C971" s="167">
        <v>11000</v>
      </c>
      <c r="D971" s="168">
        <v>3950</v>
      </c>
      <c r="E971" s="167">
        <f>[1]Feeding!$BB$1319</f>
        <v>0</v>
      </c>
      <c r="F971" s="167">
        <f>SUM(D971:E971)</f>
        <v>3950</v>
      </c>
    </row>
    <row r="972" spans="1:6">
      <c r="A972" s="166">
        <v>2607</v>
      </c>
      <c r="B972" s="165" t="s">
        <v>541</v>
      </c>
      <c r="C972" s="167">
        <v>25000</v>
      </c>
      <c r="D972" s="168">
        <v>0</v>
      </c>
      <c r="E972" s="167">
        <f>[1]Feeding!$BC$1319</f>
        <v>0</v>
      </c>
      <c r="F972" s="167">
        <f>SUM(D972:E972)</f>
        <v>0</v>
      </c>
    </row>
    <row r="973" spans="1:6">
      <c r="A973" s="166">
        <v>2608</v>
      </c>
      <c r="B973" s="165" t="s">
        <v>513</v>
      </c>
      <c r="C973" s="167">
        <v>50000</v>
      </c>
      <c r="D973" s="168">
        <v>0</v>
      </c>
      <c r="E973" s="167">
        <f>[1]Feeding!$BD$1319</f>
        <v>0</v>
      </c>
      <c r="F973" s="167">
        <f>SUM(D973:E973)</f>
        <v>0</v>
      </c>
    </row>
    <row r="974" spans="1:6">
      <c r="A974" s="166">
        <v>2700</v>
      </c>
      <c r="B974" s="165" t="s">
        <v>542</v>
      </c>
      <c r="C974" s="167"/>
      <c r="D974" s="168"/>
      <c r="E974" s="167"/>
      <c r="F974" s="167"/>
    </row>
    <row r="975" spans="1:6">
      <c r="A975" s="166">
        <v>2701</v>
      </c>
      <c r="B975" s="165" t="s">
        <v>543</v>
      </c>
      <c r="C975" s="167"/>
      <c r="D975" s="168">
        <v>0</v>
      </c>
      <c r="E975" s="167">
        <f>[1]Feeding!$BE$1319</f>
        <v>0</v>
      </c>
      <c r="F975" s="167">
        <f>SUM(D975:E975)</f>
        <v>0</v>
      </c>
    </row>
    <row r="976" spans="1:6">
      <c r="A976" s="166">
        <v>2702</v>
      </c>
      <c r="B976" s="165" t="s">
        <v>544</v>
      </c>
      <c r="C976" s="167"/>
      <c r="D976" s="168">
        <v>0</v>
      </c>
      <c r="E976" s="167">
        <f>[1]Feeding!$BF$1319</f>
        <v>0</v>
      </c>
      <c r="F976" s="167">
        <f>SUM(D976:E976)</f>
        <v>0</v>
      </c>
    </row>
    <row r="977" spans="1:6">
      <c r="A977" s="148">
        <v>2800</v>
      </c>
      <c r="B977" s="171" t="s">
        <v>458</v>
      </c>
      <c r="C977" s="167"/>
      <c r="D977" s="168"/>
      <c r="E977" s="167"/>
      <c r="F977" s="167"/>
    </row>
    <row r="978" spans="1:6">
      <c r="A978" s="166">
        <v>2801</v>
      </c>
      <c r="B978" s="165" t="s">
        <v>576</v>
      </c>
      <c r="C978" s="167"/>
      <c r="D978" s="168">
        <v>0</v>
      </c>
      <c r="E978" s="167">
        <f>[1]Feeding!$BH$1319</f>
        <v>0</v>
      </c>
      <c r="F978" s="167">
        <f>SUM(D978:E978)</f>
        <v>0</v>
      </c>
    </row>
    <row r="979" spans="1:6">
      <c r="A979" s="166"/>
      <c r="B979" s="146" t="s">
        <v>60</v>
      </c>
      <c r="C979" s="169">
        <f>SUM(C945:C978)</f>
        <v>1549500</v>
      </c>
      <c r="D979" s="168">
        <v>602268</v>
      </c>
      <c r="E979" s="169">
        <f>SUM(E945:E978)</f>
        <v>18336</v>
      </c>
      <c r="F979" s="169">
        <f>SUM(D979:E979)</f>
        <v>620604</v>
      </c>
    </row>
    <row r="980" spans="1:6">
      <c r="A980" s="148">
        <v>3000</v>
      </c>
      <c r="B980" s="171" t="s">
        <v>461</v>
      </c>
      <c r="C980" s="167"/>
      <c r="D980" s="168"/>
      <c r="E980" s="167"/>
      <c r="F980" s="167"/>
    </row>
    <row r="981" spans="1:6">
      <c r="A981" s="148">
        <v>3100</v>
      </c>
      <c r="B981" s="171" t="s">
        <v>404</v>
      </c>
      <c r="C981" s="167"/>
      <c r="D981" s="168"/>
      <c r="E981" s="167"/>
      <c r="F981" s="167"/>
    </row>
    <row r="982" spans="1:6" ht="25.5">
      <c r="A982" s="166">
        <v>3101</v>
      </c>
      <c r="B982" s="165" t="s">
        <v>462</v>
      </c>
      <c r="C982" s="167"/>
      <c r="D982" s="168">
        <v>0</v>
      </c>
      <c r="E982" s="167">
        <f>[1]Feeding!$BJ$1319</f>
        <v>0</v>
      </c>
      <c r="F982" s="167">
        <f>SUM(D982:E982)</f>
        <v>0</v>
      </c>
    </row>
    <row r="983" spans="1:6">
      <c r="A983" s="166">
        <v>3102</v>
      </c>
      <c r="B983" s="165" t="s">
        <v>463</v>
      </c>
      <c r="C983" s="167"/>
      <c r="D983" s="168">
        <v>0</v>
      </c>
      <c r="E983" s="167">
        <f>[1]Feeding!$BK$1319</f>
        <v>0</v>
      </c>
      <c r="F983" s="167">
        <f>SUM(D983:E983)</f>
        <v>0</v>
      </c>
    </row>
    <row r="984" spans="1:6">
      <c r="A984" s="148">
        <v>3200</v>
      </c>
      <c r="B984" s="171" t="s">
        <v>472</v>
      </c>
      <c r="C984" s="167"/>
      <c r="D984" s="168"/>
      <c r="E984" s="167"/>
      <c r="F984" s="167"/>
    </row>
    <row r="985" spans="1:6" ht="25.5">
      <c r="A985" s="148">
        <v>3201</v>
      </c>
      <c r="B985" s="165" t="s">
        <v>462</v>
      </c>
      <c r="C985" s="167"/>
      <c r="D985" s="168"/>
      <c r="E985" s="167"/>
      <c r="F985" s="167"/>
    </row>
    <row r="986" spans="1:6">
      <c r="A986" s="166">
        <v>3202</v>
      </c>
      <c r="B986" s="165" t="s">
        <v>473</v>
      </c>
      <c r="C986" s="167"/>
      <c r="D986" s="168">
        <v>0</v>
      </c>
      <c r="E986" s="167">
        <f>[1]Feeding!$BU$1319</f>
        <v>0</v>
      </c>
      <c r="F986" s="167">
        <f>SUM(D986:E986)</f>
        <v>0</v>
      </c>
    </row>
    <row r="987" spans="1:6">
      <c r="A987" s="166"/>
      <c r="B987" s="146" t="s">
        <v>577</v>
      </c>
      <c r="C987" s="169">
        <f>SUM(C982:C986)</f>
        <v>0</v>
      </c>
      <c r="D987" s="168">
        <v>0</v>
      </c>
      <c r="E987" s="169">
        <f>SUM(E982:E986)</f>
        <v>0</v>
      </c>
      <c r="F987" s="169">
        <f>SUM(D987:E987)</f>
        <v>0</v>
      </c>
    </row>
    <row r="988" spans="1:6">
      <c r="A988" s="166">
        <v>4000</v>
      </c>
      <c r="B988" s="165" t="s">
        <v>475</v>
      </c>
      <c r="C988" s="167"/>
      <c r="D988" s="168"/>
      <c r="E988" s="167"/>
      <c r="F988" s="167"/>
    </row>
    <row r="989" spans="1:6">
      <c r="A989" s="166">
        <v>4002</v>
      </c>
      <c r="B989" s="165" t="s">
        <v>578</v>
      </c>
      <c r="C989" s="167"/>
      <c r="D989" s="168">
        <v>0</v>
      </c>
      <c r="E989" s="167">
        <f>[1]Feeding!$BX$1319</f>
        <v>0</v>
      </c>
      <c r="F989" s="167">
        <f>SUM(D989:E989)</f>
        <v>0</v>
      </c>
    </row>
    <row r="990" spans="1:6">
      <c r="A990" s="166">
        <v>4003</v>
      </c>
      <c r="B990" s="165" t="s">
        <v>407</v>
      </c>
      <c r="C990" s="167"/>
      <c r="D990" s="168">
        <v>0</v>
      </c>
      <c r="E990" s="167">
        <f>[1]Feeding!$BY$1319</f>
        <v>0</v>
      </c>
      <c r="F990" s="167">
        <f>SUM(D990:E990)</f>
        <v>0</v>
      </c>
    </row>
    <row r="991" spans="1:6" ht="25.5">
      <c r="A991" s="166">
        <v>4007</v>
      </c>
      <c r="B991" s="165" t="s">
        <v>570</v>
      </c>
      <c r="C991" s="167"/>
      <c r="D991" s="168">
        <v>0</v>
      </c>
      <c r="E991" s="167">
        <f>[1]Feeding!$CB$1319</f>
        <v>0</v>
      </c>
      <c r="F991" s="167">
        <f>SUM(D991:E991)</f>
        <v>0</v>
      </c>
    </row>
    <row r="992" spans="1:6" ht="25.5">
      <c r="A992" s="166">
        <v>4010</v>
      </c>
      <c r="B992" s="165" t="s">
        <v>536</v>
      </c>
      <c r="C992" s="167"/>
      <c r="D992" s="168"/>
      <c r="E992" s="167"/>
      <c r="F992" s="167"/>
    </row>
    <row r="993" spans="1:6">
      <c r="A993" s="166"/>
      <c r="B993" s="165" t="s">
        <v>537</v>
      </c>
      <c r="C993" s="167"/>
      <c r="D993" s="168">
        <v>0</v>
      </c>
      <c r="E993" s="167">
        <f>[1]Feeding!$CC$1319</f>
        <v>0</v>
      </c>
      <c r="F993" s="167">
        <f t="shared" ref="F993:F999" si="30">SUM(D993:E993)</f>
        <v>0</v>
      </c>
    </row>
    <row r="994" spans="1:6" ht="25.5">
      <c r="A994" s="166">
        <v>4014</v>
      </c>
      <c r="B994" s="165" t="s">
        <v>505</v>
      </c>
      <c r="C994" s="167"/>
      <c r="D994" s="168">
        <v>0</v>
      </c>
      <c r="E994" s="167">
        <f>[1]Feeding!$CD$1319</f>
        <v>0</v>
      </c>
      <c r="F994" s="167">
        <f t="shared" si="30"/>
        <v>0</v>
      </c>
    </row>
    <row r="995" spans="1:6">
      <c r="A995" s="166">
        <v>4020</v>
      </c>
      <c r="B995" s="165" t="s">
        <v>538</v>
      </c>
      <c r="C995" s="167"/>
      <c r="D995" s="168">
        <v>0</v>
      </c>
      <c r="E995" s="167">
        <f>[1]Feeding!$CE$1319</f>
        <v>0</v>
      </c>
      <c r="F995" s="167">
        <f t="shared" si="30"/>
        <v>0</v>
      </c>
    </row>
    <row r="996" spans="1:6">
      <c r="A996" s="166">
        <v>4022</v>
      </c>
      <c r="B996" s="165" t="s">
        <v>479</v>
      </c>
      <c r="C996" s="167"/>
      <c r="D996" s="168">
        <v>0</v>
      </c>
      <c r="E996" s="167">
        <f>[1]Feeding!$CF$1319</f>
        <v>0</v>
      </c>
      <c r="F996" s="167">
        <f t="shared" si="30"/>
        <v>0</v>
      </c>
    </row>
    <row r="997" spans="1:6" ht="25.5">
      <c r="A997" s="166">
        <v>4024</v>
      </c>
      <c r="B997" s="165" t="s">
        <v>549</v>
      </c>
      <c r="C997" s="167"/>
      <c r="D997" s="168">
        <v>0</v>
      </c>
      <c r="E997" s="167">
        <f>[1]Feeding!$CH$1319</f>
        <v>0</v>
      </c>
      <c r="F997" s="167">
        <f t="shared" si="30"/>
        <v>0</v>
      </c>
    </row>
    <row r="998" spans="1:6">
      <c r="A998" s="166"/>
      <c r="B998" s="146" t="s">
        <v>411</v>
      </c>
      <c r="C998" s="169">
        <f>SUM(C989:C997)</f>
        <v>0</v>
      </c>
      <c r="D998" s="168">
        <v>0</v>
      </c>
      <c r="E998" s="169">
        <f>SUM(E989:E997)</f>
        <v>0</v>
      </c>
      <c r="F998" s="169">
        <f t="shared" si="30"/>
        <v>0</v>
      </c>
    </row>
    <row r="999" spans="1:6" ht="15.75">
      <c r="A999" s="166"/>
      <c r="B999" s="149" t="s">
        <v>579</v>
      </c>
      <c r="C999" s="185">
        <f>SUM(C942+C979+C987+C998)</f>
        <v>1841000</v>
      </c>
      <c r="D999" s="168">
        <v>690768</v>
      </c>
      <c r="E999" s="185">
        <f>SUM(E942+E979+E987+E998)</f>
        <v>18336</v>
      </c>
      <c r="F999" s="185">
        <f t="shared" si="30"/>
        <v>709104</v>
      </c>
    </row>
    <row r="1000" spans="1:6">
      <c r="A1000" s="162"/>
      <c r="B1000" s="162"/>
      <c r="C1000" s="162"/>
      <c r="D1000" s="162"/>
      <c r="E1000" s="162"/>
      <c r="F1000" s="162"/>
    </row>
    <row r="1001" spans="1:6">
      <c r="A1001" s="269" t="s">
        <v>380</v>
      </c>
      <c r="B1001" s="272" t="s">
        <v>381</v>
      </c>
      <c r="C1001" s="269" t="s">
        <v>382</v>
      </c>
      <c r="D1001" s="269" t="s">
        <v>383</v>
      </c>
      <c r="E1001" s="269" t="s">
        <v>384</v>
      </c>
      <c r="F1001" s="269" t="s">
        <v>385</v>
      </c>
    </row>
    <row r="1002" spans="1:6">
      <c r="A1002" s="270"/>
      <c r="B1002" s="272"/>
      <c r="C1002" s="270"/>
      <c r="D1002" s="270"/>
      <c r="E1002" s="270"/>
      <c r="F1002" s="270"/>
    </row>
    <row r="1003" spans="1:6">
      <c r="A1003" s="271"/>
      <c r="B1003" s="272"/>
      <c r="C1003" s="271"/>
      <c r="D1003" s="271"/>
      <c r="E1003" s="271"/>
      <c r="F1003" s="271"/>
    </row>
    <row r="1004" spans="1:6">
      <c r="A1004" s="156">
        <v>133107</v>
      </c>
      <c r="B1004" s="176" t="s">
        <v>580</v>
      </c>
      <c r="C1004" s="158"/>
      <c r="D1004" s="158"/>
      <c r="E1004" s="159"/>
      <c r="F1004" s="159"/>
    </row>
    <row r="1005" spans="1:6">
      <c r="A1005" s="156">
        <v>1000</v>
      </c>
      <c r="B1005" s="176" t="s">
        <v>416</v>
      </c>
      <c r="C1005" s="159"/>
      <c r="D1005" s="159"/>
      <c r="E1005" s="159"/>
      <c r="F1005" s="159"/>
    </row>
    <row r="1006" spans="1:6">
      <c r="A1006" s="166">
        <v>1100</v>
      </c>
      <c r="B1006" s="165" t="s">
        <v>417</v>
      </c>
      <c r="C1006" s="143"/>
      <c r="D1006" s="143"/>
      <c r="E1006" s="143"/>
      <c r="F1006" s="143"/>
    </row>
    <row r="1007" spans="1:6">
      <c r="A1007" s="166">
        <v>1101</v>
      </c>
      <c r="B1007" s="165" t="s">
        <v>418</v>
      </c>
      <c r="C1007" s="168">
        <v>385000</v>
      </c>
      <c r="D1007" s="168">
        <v>447746</v>
      </c>
      <c r="E1007" s="168">
        <f>[1]Feeding!$F$1351</f>
        <v>62900</v>
      </c>
      <c r="F1007" s="168">
        <f>SUM(D1007:E1007)</f>
        <v>510646</v>
      </c>
    </row>
    <row r="1008" spans="1:6">
      <c r="A1008" s="166">
        <v>1102</v>
      </c>
      <c r="B1008" s="165" t="s">
        <v>419</v>
      </c>
      <c r="C1008" s="168">
        <v>220000</v>
      </c>
      <c r="D1008" s="168">
        <v>231543</v>
      </c>
      <c r="E1008" s="168">
        <f>[1]Feeding!$G$1351</f>
        <v>7548</v>
      </c>
      <c r="F1008" s="168">
        <f>SUM(D1008:E1008)</f>
        <v>239091</v>
      </c>
    </row>
    <row r="1009" spans="1:6">
      <c r="A1009" s="166">
        <v>1103</v>
      </c>
      <c r="B1009" s="165" t="s">
        <v>420</v>
      </c>
      <c r="C1009" s="168">
        <v>55000</v>
      </c>
      <c r="D1009" s="168">
        <v>37212</v>
      </c>
      <c r="E1009" s="168">
        <f>[1]Feeding!$H$1351</f>
        <v>5032</v>
      </c>
      <c r="F1009" s="168">
        <f>SUM(D1009:E1009)</f>
        <v>42244</v>
      </c>
    </row>
    <row r="1010" spans="1:6">
      <c r="A1010" s="166"/>
      <c r="B1010" s="146" t="s">
        <v>421</v>
      </c>
      <c r="C1010" s="169">
        <f>SUM(C1007:C1009)</f>
        <v>660000</v>
      </c>
      <c r="D1010" s="169">
        <v>716501</v>
      </c>
      <c r="E1010" s="169">
        <f>SUM(E1007:E1009)</f>
        <v>75480</v>
      </c>
      <c r="F1010" s="169">
        <f>SUM(D1010:E1010)</f>
        <v>791981</v>
      </c>
    </row>
    <row r="1011" spans="1:6">
      <c r="A1011" s="148">
        <v>1200</v>
      </c>
      <c r="B1011" s="171" t="s">
        <v>422</v>
      </c>
      <c r="C1011" s="168"/>
      <c r="D1011" s="168"/>
      <c r="E1011" s="168"/>
      <c r="F1011" s="168"/>
    </row>
    <row r="1012" spans="1:6">
      <c r="A1012" s="166">
        <v>1202</v>
      </c>
      <c r="B1012" s="165" t="s">
        <v>423</v>
      </c>
      <c r="C1012" s="168">
        <v>385000</v>
      </c>
      <c r="D1012" s="168">
        <v>841543</v>
      </c>
      <c r="E1012" s="168">
        <f>[1]Feeding!$J$1351</f>
        <v>78400</v>
      </c>
      <c r="F1012" s="168">
        <f t="shared" ref="F1012:F1020" si="31">SUM(D1012:E1012)</f>
        <v>919943</v>
      </c>
    </row>
    <row r="1013" spans="1:6">
      <c r="A1013" s="166">
        <v>1203</v>
      </c>
      <c r="B1013" s="165" t="s">
        <v>391</v>
      </c>
      <c r="C1013" s="168">
        <v>220000</v>
      </c>
      <c r="D1013" s="168">
        <v>287031</v>
      </c>
      <c r="E1013" s="168">
        <f>[1]Feeding!$K$1351</f>
        <v>26292</v>
      </c>
      <c r="F1013" s="168">
        <f t="shared" si="31"/>
        <v>313323</v>
      </c>
    </row>
    <row r="1014" spans="1:6">
      <c r="A1014" s="166">
        <v>1204</v>
      </c>
      <c r="B1014" s="165" t="s">
        <v>420</v>
      </c>
      <c r="C1014" s="168">
        <v>82500</v>
      </c>
      <c r="D1014" s="168">
        <v>127182</v>
      </c>
      <c r="E1014" s="168">
        <f>[1]Feeding!$L$1351</f>
        <v>12798</v>
      </c>
      <c r="F1014" s="168">
        <f t="shared" si="31"/>
        <v>139980</v>
      </c>
    </row>
    <row r="1015" spans="1:6">
      <c r="A1015" s="166">
        <v>1207</v>
      </c>
      <c r="B1015" s="165" t="s">
        <v>393</v>
      </c>
      <c r="C1015" s="168">
        <v>82500</v>
      </c>
      <c r="D1015" s="168">
        <v>0</v>
      </c>
      <c r="E1015" s="168">
        <f>[1]Feeding!$N$1351</f>
        <v>0</v>
      </c>
      <c r="F1015" s="168">
        <f t="shared" si="31"/>
        <v>0</v>
      </c>
    </row>
    <row r="1016" spans="1:6">
      <c r="A1016" s="166"/>
      <c r="B1016" s="146" t="s">
        <v>424</v>
      </c>
      <c r="C1016" s="169">
        <f>SUM(C1012:C1015)</f>
        <v>770000</v>
      </c>
      <c r="D1016" s="168">
        <v>1255756</v>
      </c>
      <c r="E1016" s="169">
        <f>SUM(E1012:E1015)</f>
        <v>117490</v>
      </c>
      <c r="F1016" s="169">
        <f t="shared" si="31"/>
        <v>1373246</v>
      </c>
    </row>
    <row r="1017" spans="1:6">
      <c r="A1017" s="166">
        <v>1300</v>
      </c>
      <c r="B1017" s="165" t="s">
        <v>394</v>
      </c>
      <c r="C1017" s="168">
        <v>55000</v>
      </c>
      <c r="D1017" s="168">
        <v>53813</v>
      </c>
      <c r="E1017" s="168">
        <f>[1]Feeding!$O$1351</f>
        <v>0</v>
      </c>
      <c r="F1017" s="168">
        <f t="shared" si="31"/>
        <v>53813</v>
      </c>
    </row>
    <row r="1018" spans="1:6">
      <c r="A1018" s="166">
        <v>1400</v>
      </c>
      <c r="B1018" s="165" t="s">
        <v>395</v>
      </c>
      <c r="C1018" s="168">
        <v>11000</v>
      </c>
      <c r="D1018" s="168">
        <v>10070</v>
      </c>
      <c r="E1018" s="168">
        <f>[1]Feeding!$P$1351</f>
        <v>0</v>
      </c>
      <c r="F1018" s="168">
        <f t="shared" si="31"/>
        <v>10070</v>
      </c>
    </row>
    <row r="1019" spans="1:6">
      <c r="A1019" s="166">
        <v>1500</v>
      </c>
      <c r="B1019" s="165" t="s">
        <v>396</v>
      </c>
      <c r="C1019" s="168">
        <v>11000</v>
      </c>
      <c r="D1019" s="168">
        <v>0</v>
      </c>
      <c r="E1019" s="168">
        <f>[1]Feeding!$Q$1351</f>
        <v>0</v>
      </c>
      <c r="F1019" s="168">
        <f t="shared" si="31"/>
        <v>0</v>
      </c>
    </row>
    <row r="1020" spans="1:6">
      <c r="A1020" s="166"/>
      <c r="B1020" s="146" t="s">
        <v>426</v>
      </c>
      <c r="C1020" s="169">
        <f>SUM(C1017:C1019)</f>
        <v>77000</v>
      </c>
      <c r="D1020" s="168">
        <v>63883</v>
      </c>
      <c r="E1020" s="169">
        <f>SUM(E1017:E1019)</f>
        <v>0</v>
      </c>
      <c r="F1020" s="169">
        <f t="shared" si="31"/>
        <v>63883</v>
      </c>
    </row>
    <row r="1021" spans="1:6">
      <c r="A1021" s="166"/>
      <c r="B1021" s="146" t="s">
        <v>427</v>
      </c>
      <c r="C1021" s="169">
        <f>SUM(C1010+C1016+C1020)</f>
        <v>1507000</v>
      </c>
      <c r="D1021" s="168">
        <v>2036140</v>
      </c>
      <c r="E1021" s="169">
        <f>SUM(E1010+E1016+E1020)</f>
        <v>192970</v>
      </c>
      <c r="F1021" s="169">
        <f>SUM(F1010+F1016+F1020)</f>
        <v>2229110</v>
      </c>
    </row>
    <row r="1022" spans="1:6">
      <c r="A1022" s="148">
        <v>2000</v>
      </c>
      <c r="B1022" s="171" t="s">
        <v>428</v>
      </c>
      <c r="C1022" s="168"/>
      <c r="D1022" s="168"/>
      <c r="E1022" s="168"/>
      <c r="F1022" s="168"/>
    </row>
    <row r="1023" spans="1:6">
      <c r="A1023" s="148">
        <v>2100</v>
      </c>
      <c r="B1023" s="171" t="s">
        <v>429</v>
      </c>
      <c r="C1023" s="168"/>
      <c r="D1023" s="168"/>
      <c r="E1023" s="168"/>
      <c r="F1023" s="168"/>
    </row>
    <row r="1024" spans="1:6">
      <c r="A1024" s="166">
        <v>2101</v>
      </c>
      <c r="B1024" s="165" t="s">
        <v>430</v>
      </c>
      <c r="C1024" s="168">
        <v>500000</v>
      </c>
      <c r="D1024" s="168">
        <v>178440</v>
      </c>
      <c r="E1024" s="168">
        <f>[1]Feeding!$T$1351</f>
        <v>0</v>
      </c>
      <c r="F1024" s="168">
        <f>SUM(D1024:E1024)</f>
        <v>178440</v>
      </c>
    </row>
    <row r="1025" spans="1:6">
      <c r="A1025" s="148">
        <v>2200</v>
      </c>
      <c r="B1025" s="171" t="s">
        <v>398</v>
      </c>
      <c r="C1025" s="168"/>
      <c r="D1025" s="168"/>
      <c r="E1025" s="168"/>
      <c r="F1025" s="168"/>
    </row>
    <row r="1026" spans="1:6">
      <c r="A1026" s="166">
        <v>2202</v>
      </c>
      <c r="B1026" s="165" t="s">
        <v>523</v>
      </c>
      <c r="C1026" s="168"/>
      <c r="D1026" s="168">
        <v>0</v>
      </c>
      <c r="E1026" s="168">
        <f>[1]Feeding!$Y$1351</f>
        <v>0</v>
      </c>
      <c r="F1026" s="168">
        <f t="shared" ref="F1026:F1033" si="32">SUM(D1026:E1026)</f>
        <v>0</v>
      </c>
    </row>
    <row r="1027" spans="1:6">
      <c r="A1027" s="166">
        <v>2203</v>
      </c>
      <c r="B1027" s="165" t="s">
        <v>433</v>
      </c>
      <c r="C1027" s="168"/>
      <c r="D1027" s="168">
        <v>0</v>
      </c>
      <c r="E1027" s="168">
        <f>[1]Feeding!$Z$1351</f>
        <v>0</v>
      </c>
      <c r="F1027" s="168">
        <f t="shared" si="32"/>
        <v>0</v>
      </c>
    </row>
    <row r="1028" spans="1:6">
      <c r="A1028" s="166">
        <v>2204</v>
      </c>
      <c r="B1028" s="165" t="s">
        <v>434</v>
      </c>
      <c r="C1028" s="168"/>
      <c r="D1028" s="168">
        <v>0</v>
      </c>
      <c r="E1028" s="168">
        <f>[1]Feeding!$AA$1351</f>
        <v>0</v>
      </c>
      <c r="F1028" s="168">
        <f t="shared" si="32"/>
        <v>0</v>
      </c>
    </row>
    <row r="1029" spans="1:6">
      <c r="A1029" s="166">
        <v>2205</v>
      </c>
      <c r="B1029" s="165" t="s">
        <v>400</v>
      </c>
      <c r="C1029" s="168">
        <v>25000</v>
      </c>
      <c r="D1029" s="168">
        <v>3415</v>
      </c>
      <c r="E1029" s="168">
        <f>[1]Feeding!$AB$1351</f>
        <v>300</v>
      </c>
      <c r="F1029" s="168">
        <f t="shared" si="32"/>
        <v>3715</v>
      </c>
    </row>
    <row r="1030" spans="1:6">
      <c r="A1030" s="166">
        <v>2206</v>
      </c>
      <c r="B1030" s="165" t="s">
        <v>401</v>
      </c>
      <c r="C1030" s="168"/>
      <c r="D1030" s="168">
        <v>0</v>
      </c>
      <c r="E1030" s="168">
        <f>[1]Feeding!$AC$1351</f>
        <v>0</v>
      </c>
      <c r="F1030" s="168">
        <f t="shared" si="32"/>
        <v>0</v>
      </c>
    </row>
    <row r="1031" spans="1:6">
      <c r="A1031" s="166">
        <v>2207</v>
      </c>
      <c r="B1031" s="165" t="s">
        <v>435</v>
      </c>
      <c r="C1031" s="168">
        <v>5000</v>
      </c>
      <c r="D1031" s="168">
        <v>0</v>
      </c>
      <c r="E1031" s="168">
        <f>[1]Feeding!$AD$1351</f>
        <v>0</v>
      </c>
      <c r="F1031" s="168">
        <f t="shared" si="32"/>
        <v>0</v>
      </c>
    </row>
    <row r="1032" spans="1:6" ht="25.5">
      <c r="A1032" s="166">
        <v>2208</v>
      </c>
      <c r="B1032" s="165" t="s">
        <v>402</v>
      </c>
      <c r="C1032" s="168">
        <v>5000</v>
      </c>
      <c r="D1032" s="168">
        <v>1650</v>
      </c>
      <c r="E1032" s="168">
        <f>[1]Feeding!$AE$1351</f>
        <v>0</v>
      </c>
      <c r="F1032" s="168">
        <f t="shared" si="32"/>
        <v>1650</v>
      </c>
    </row>
    <row r="1033" spans="1:6">
      <c r="A1033" s="166">
        <v>2209</v>
      </c>
      <c r="B1033" s="165" t="s">
        <v>403</v>
      </c>
      <c r="C1033" s="168">
        <v>5000</v>
      </c>
      <c r="D1033" s="168">
        <v>5145</v>
      </c>
      <c r="E1033" s="168">
        <f>[1]Feeding!$AF$1351</f>
        <v>0</v>
      </c>
      <c r="F1033" s="168">
        <f t="shared" si="32"/>
        <v>5145</v>
      </c>
    </row>
    <row r="1034" spans="1:6">
      <c r="A1034" s="148">
        <v>2300</v>
      </c>
      <c r="B1034" s="171" t="s">
        <v>438</v>
      </c>
      <c r="C1034" s="168"/>
      <c r="D1034" s="168"/>
      <c r="E1034" s="168"/>
      <c r="F1034" s="168"/>
    </row>
    <row r="1035" spans="1:6" ht="25.5">
      <c r="A1035" s="166">
        <v>2301</v>
      </c>
      <c r="B1035" s="165" t="s">
        <v>439</v>
      </c>
      <c r="C1035" s="168">
        <v>30000</v>
      </c>
      <c r="D1035" s="168">
        <v>13698</v>
      </c>
      <c r="E1035" s="168">
        <f>[1]Feeding!$AJ$1351</f>
        <v>0</v>
      </c>
      <c r="F1035" s="168">
        <f>SUM(D1035:E1035)</f>
        <v>13698</v>
      </c>
    </row>
    <row r="1036" spans="1:6">
      <c r="A1036" s="166">
        <v>2302</v>
      </c>
      <c r="B1036" s="165" t="s">
        <v>440</v>
      </c>
      <c r="C1036" s="168">
        <v>100000</v>
      </c>
      <c r="D1036" s="168">
        <v>28824</v>
      </c>
      <c r="E1036" s="168">
        <f>[1]Feeding!$AK$1351</f>
        <v>0</v>
      </c>
      <c r="F1036" s="168">
        <f>SUM(D1036:E1036)</f>
        <v>28824</v>
      </c>
    </row>
    <row r="1037" spans="1:6">
      <c r="A1037" s="166">
        <v>2305</v>
      </c>
      <c r="B1037" s="165" t="s">
        <v>441</v>
      </c>
      <c r="C1037" s="168"/>
      <c r="D1037" s="168">
        <v>0</v>
      </c>
      <c r="E1037" s="168">
        <f>[1]Feeding!$AL$1351</f>
        <v>0</v>
      </c>
      <c r="F1037" s="168">
        <f>SUM(D1037:E1037)</f>
        <v>0</v>
      </c>
    </row>
    <row r="1038" spans="1:6">
      <c r="A1038" s="166">
        <v>2306</v>
      </c>
      <c r="B1038" s="165" t="s">
        <v>486</v>
      </c>
      <c r="C1038" s="168"/>
      <c r="D1038" s="168">
        <v>0</v>
      </c>
      <c r="E1038" s="168">
        <f>[1]Feeding!$AM$1351</f>
        <v>0</v>
      </c>
      <c r="F1038" s="168">
        <f>SUM(D1038:E1038)</f>
        <v>0</v>
      </c>
    </row>
    <row r="1039" spans="1:6">
      <c r="A1039" s="166">
        <v>2400</v>
      </c>
      <c r="B1039" s="165" t="s">
        <v>443</v>
      </c>
      <c r="C1039" s="168"/>
      <c r="D1039" s="168"/>
      <c r="E1039" s="168"/>
      <c r="F1039" s="168"/>
    </row>
    <row r="1040" spans="1:6">
      <c r="A1040" s="166">
        <v>2402</v>
      </c>
      <c r="B1040" s="165" t="s">
        <v>404</v>
      </c>
      <c r="C1040" s="168">
        <v>125000</v>
      </c>
      <c r="D1040" s="168">
        <v>20364</v>
      </c>
      <c r="E1040" s="168">
        <f>[1]Feeding!$AO$1351</f>
        <v>6044</v>
      </c>
      <c r="F1040" s="168">
        <f>SUM(D1040:E1040)</f>
        <v>26408</v>
      </c>
    </row>
    <row r="1041" spans="1:6">
      <c r="A1041" s="166">
        <v>2500</v>
      </c>
      <c r="B1041" s="165" t="s">
        <v>448</v>
      </c>
      <c r="C1041" s="168"/>
      <c r="D1041" s="168"/>
      <c r="E1041" s="168"/>
      <c r="F1041" s="168"/>
    </row>
    <row r="1042" spans="1:6">
      <c r="A1042" s="166">
        <v>2501</v>
      </c>
      <c r="B1042" s="165" t="s">
        <v>510</v>
      </c>
      <c r="C1042" s="168"/>
      <c r="D1042" s="168">
        <v>0</v>
      </c>
      <c r="E1042" s="168">
        <f>[1]Feeding!$AU$1351</f>
        <v>0</v>
      </c>
      <c r="F1042" s="168">
        <f>SUM(D1042:E1042)</f>
        <v>0</v>
      </c>
    </row>
    <row r="1043" spans="1:6">
      <c r="A1043" s="166">
        <v>2502</v>
      </c>
      <c r="B1043" s="165" t="s">
        <v>524</v>
      </c>
      <c r="C1043" s="168"/>
      <c r="D1043" s="168">
        <v>0</v>
      </c>
      <c r="E1043" s="168">
        <f>[1]Feeding!$AV$1351</f>
        <v>0</v>
      </c>
      <c r="F1043" s="168">
        <f>SUM(D1043:E1043)</f>
        <v>0</v>
      </c>
    </row>
    <row r="1044" spans="1:6">
      <c r="A1044" s="166">
        <v>2510</v>
      </c>
      <c r="B1044" s="165" t="s">
        <v>569</v>
      </c>
      <c r="C1044" s="168"/>
      <c r="D1044" s="168">
        <v>0</v>
      </c>
      <c r="E1044" s="168">
        <f>[1]Feeding!$AX$1351</f>
        <v>0</v>
      </c>
      <c r="F1044" s="168">
        <f>SUM(D1044:E1044)</f>
        <v>0</v>
      </c>
    </row>
    <row r="1045" spans="1:6">
      <c r="A1045" s="166">
        <v>2600</v>
      </c>
      <c r="B1045" s="165" t="s">
        <v>453</v>
      </c>
      <c r="C1045" s="168"/>
      <c r="D1045" s="168"/>
      <c r="E1045" s="168"/>
      <c r="F1045" s="168"/>
    </row>
    <row r="1046" spans="1:6">
      <c r="A1046" s="166">
        <v>2601</v>
      </c>
      <c r="B1046" s="165" t="s">
        <v>454</v>
      </c>
      <c r="C1046" s="168"/>
      <c r="D1046" s="168">
        <v>13028</v>
      </c>
      <c r="E1046" s="168">
        <f>[1]Feeding!$AZ$1351</f>
        <v>9750</v>
      </c>
      <c r="F1046" s="168">
        <f>SUM(D1046:E1046)</f>
        <v>22778</v>
      </c>
    </row>
    <row r="1047" spans="1:6">
      <c r="A1047" s="166">
        <v>2602</v>
      </c>
      <c r="B1047" s="165" t="s">
        <v>526</v>
      </c>
      <c r="C1047" s="168">
        <v>100000</v>
      </c>
      <c r="D1047" s="168">
        <v>0</v>
      </c>
      <c r="E1047" s="168">
        <f>[1]Feeding!$BA$1351</f>
        <v>0</v>
      </c>
      <c r="F1047" s="168">
        <f>SUM(D1047:E1047)</f>
        <v>0</v>
      </c>
    </row>
    <row r="1048" spans="1:6">
      <c r="A1048" s="166">
        <v>2603</v>
      </c>
      <c r="B1048" s="165" t="s">
        <v>489</v>
      </c>
      <c r="C1048" s="168"/>
      <c r="D1048" s="168">
        <v>0</v>
      </c>
      <c r="E1048" s="168">
        <f>[1]Feeding!$BB$1351</f>
        <v>0</v>
      </c>
      <c r="F1048" s="168">
        <f>SUM(D1048:E1048)</f>
        <v>0</v>
      </c>
    </row>
    <row r="1049" spans="1:6">
      <c r="A1049" s="166">
        <v>2607</v>
      </c>
      <c r="B1049" s="165" t="s">
        <v>541</v>
      </c>
      <c r="C1049" s="168"/>
      <c r="D1049" s="168">
        <v>0</v>
      </c>
      <c r="E1049" s="168">
        <f>[1]Feeding!$BC$1351</f>
        <v>0</v>
      </c>
      <c r="F1049" s="168">
        <f>SUM(D1049:E1049)</f>
        <v>0</v>
      </c>
    </row>
    <row r="1050" spans="1:6">
      <c r="A1050" s="166">
        <v>2608</v>
      </c>
      <c r="B1050" s="165" t="s">
        <v>513</v>
      </c>
      <c r="C1050" s="168"/>
      <c r="D1050" s="168">
        <v>0</v>
      </c>
      <c r="E1050" s="168">
        <f>[1]Feeding!$BD$1351</f>
        <v>0</v>
      </c>
      <c r="F1050" s="168">
        <f>SUM(D1050:E1050)</f>
        <v>0</v>
      </c>
    </row>
    <row r="1051" spans="1:6">
      <c r="A1051" s="166">
        <v>2700</v>
      </c>
      <c r="B1051" s="165" t="s">
        <v>542</v>
      </c>
      <c r="C1051" s="168"/>
      <c r="D1051" s="168"/>
      <c r="E1051" s="168"/>
      <c r="F1051" s="168"/>
    </row>
    <row r="1052" spans="1:6">
      <c r="A1052" s="166">
        <v>2701</v>
      </c>
      <c r="B1052" s="165" t="s">
        <v>543</v>
      </c>
      <c r="C1052" s="168"/>
      <c r="D1052" s="168">
        <v>0</v>
      </c>
      <c r="E1052" s="168">
        <f>[1]Feeding!$BE$1351</f>
        <v>0</v>
      </c>
      <c r="F1052" s="168">
        <f>SUM(D1052:E1052)</f>
        <v>0</v>
      </c>
    </row>
    <row r="1053" spans="1:6">
      <c r="A1053" s="166">
        <v>2702</v>
      </c>
      <c r="B1053" s="165" t="s">
        <v>544</v>
      </c>
      <c r="C1053" s="168"/>
      <c r="D1053" s="168">
        <v>0</v>
      </c>
      <c r="E1053" s="168">
        <f>[1]Feeding!$BF$1351</f>
        <v>0</v>
      </c>
      <c r="F1053" s="168">
        <f>SUM(D1053:E1053)</f>
        <v>0</v>
      </c>
    </row>
    <row r="1054" spans="1:6">
      <c r="A1054" s="166">
        <v>2800</v>
      </c>
      <c r="B1054" s="165" t="s">
        <v>458</v>
      </c>
      <c r="C1054" s="168"/>
      <c r="D1054" s="168"/>
      <c r="E1054" s="168"/>
      <c r="F1054" s="168"/>
    </row>
    <row r="1055" spans="1:6">
      <c r="A1055" s="166">
        <v>2801</v>
      </c>
      <c r="B1055" s="165" t="s">
        <v>576</v>
      </c>
      <c r="C1055" s="168">
        <v>5000</v>
      </c>
      <c r="D1055" s="168">
        <v>0</v>
      </c>
      <c r="E1055" s="168">
        <f>[1]Feeding!$BH$1351</f>
        <v>0</v>
      </c>
      <c r="F1055" s="168">
        <f>SUM(D1055:E1055)</f>
        <v>0</v>
      </c>
    </row>
    <row r="1056" spans="1:6">
      <c r="A1056" s="166"/>
      <c r="B1056" s="146" t="s">
        <v>60</v>
      </c>
      <c r="C1056" s="169">
        <f>SUM(C1024:C1055)</f>
        <v>900000</v>
      </c>
      <c r="D1056" s="168">
        <v>264564</v>
      </c>
      <c r="E1056" s="169">
        <f>SUM(E1024:E1055)</f>
        <v>16094</v>
      </c>
      <c r="F1056" s="169">
        <f>SUM(D1056:E1056)</f>
        <v>280658</v>
      </c>
    </row>
    <row r="1057" spans="1:6">
      <c r="A1057" s="166">
        <v>3000</v>
      </c>
      <c r="B1057" s="165" t="s">
        <v>461</v>
      </c>
      <c r="C1057" s="168"/>
      <c r="D1057" s="168"/>
      <c r="E1057" s="168"/>
      <c r="F1057" s="168"/>
    </row>
    <row r="1058" spans="1:6">
      <c r="A1058" s="166">
        <v>3100</v>
      </c>
      <c r="B1058" s="165" t="s">
        <v>404</v>
      </c>
      <c r="C1058" s="168"/>
      <c r="D1058" s="168"/>
      <c r="E1058" s="168"/>
      <c r="F1058" s="168"/>
    </row>
    <row r="1059" spans="1:6" ht="25.5">
      <c r="A1059" s="166">
        <v>3101</v>
      </c>
      <c r="B1059" s="165" t="s">
        <v>462</v>
      </c>
      <c r="C1059" s="168"/>
      <c r="D1059" s="168">
        <v>0</v>
      </c>
      <c r="E1059" s="168">
        <f>[1]Feeding!$BJ$1351</f>
        <v>0</v>
      </c>
      <c r="F1059" s="168">
        <f>SUM(D1059:E1059)</f>
        <v>0</v>
      </c>
    </row>
    <row r="1060" spans="1:6">
      <c r="A1060" s="166">
        <v>3102</v>
      </c>
      <c r="B1060" s="165" t="s">
        <v>463</v>
      </c>
      <c r="C1060" s="168"/>
      <c r="D1060" s="168">
        <v>0</v>
      </c>
      <c r="E1060" s="168">
        <f>[1]Feeding!$BK$1351</f>
        <v>0</v>
      </c>
      <c r="F1060" s="168">
        <f>SUM(D1060:E1060)</f>
        <v>0</v>
      </c>
    </row>
    <row r="1061" spans="1:6">
      <c r="A1061" s="166">
        <v>3200</v>
      </c>
      <c r="B1061" s="165" t="s">
        <v>472</v>
      </c>
      <c r="C1061" s="168"/>
      <c r="D1061" s="168"/>
      <c r="E1061" s="168"/>
      <c r="F1061" s="168"/>
    </row>
    <row r="1062" spans="1:6">
      <c r="A1062" s="166">
        <v>3202</v>
      </c>
      <c r="B1062" s="165" t="s">
        <v>473</v>
      </c>
      <c r="C1062" s="168"/>
      <c r="D1062" s="168">
        <v>0</v>
      </c>
      <c r="E1062" s="168">
        <f>[1]Feeding!$BU$1351</f>
        <v>0</v>
      </c>
      <c r="F1062" s="168">
        <f>SUM(D1062:E1062)</f>
        <v>0</v>
      </c>
    </row>
    <row r="1063" spans="1:6">
      <c r="A1063" s="166"/>
      <c r="B1063" s="146" t="s">
        <v>577</v>
      </c>
      <c r="C1063" s="169">
        <f>SUM(C1059:C1062)</f>
        <v>0</v>
      </c>
      <c r="D1063" s="168">
        <v>0</v>
      </c>
      <c r="E1063" s="169">
        <f>SUM(E1059:E1062)</f>
        <v>0</v>
      </c>
      <c r="F1063" s="169">
        <f>SUM(D1063:E1063)</f>
        <v>0</v>
      </c>
    </row>
    <row r="1064" spans="1:6" ht="25.5">
      <c r="A1064" s="148">
        <v>4000</v>
      </c>
      <c r="B1064" s="171" t="s">
        <v>475</v>
      </c>
      <c r="C1064" s="168"/>
      <c r="D1064" s="168"/>
      <c r="E1064" s="168"/>
      <c r="F1064" s="168"/>
    </row>
    <row r="1065" spans="1:6" ht="25.5">
      <c r="A1065" s="166">
        <v>4014</v>
      </c>
      <c r="B1065" s="165" t="s">
        <v>505</v>
      </c>
      <c r="C1065" s="168"/>
      <c r="D1065" s="168">
        <v>0</v>
      </c>
      <c r="E1065" s="168">
        <f>[1]Feeding!$CD$1351</f>
        <v>0</v>
      </c>
      <c r="F1065" s="168">
        <f>SUM(D1065:E1065)</f>
        <v>0</v>
      </c>
    </row>
    <row r="1066" spans="1:6">
      <c r="A1066" s="166">
        <v>4022</v>
      </c>
      <c r="B1066" s="165" t="s">
        <v>479</v>
      </c>
      <c r="C1066" s="168"/>
      <c r="D1066" s="168">
        <v>0</v>
      </c>
      <c r="E1066" s="168">
        <f>[1]Feeding!$CF$1351</f>
        <v>0</v>
      </c>
      <c r="F1066" s="168">
        <f>SUM(D1066:E1066)</f>
        <v>0</v>
      </c>
    </row>
    <row r="1067" spans="1:6" ht="25.5">
      <c r="A1067" s="166">
        <v>4024</v>
      </c>
      <c r="B1067" s="165" t="s">
        <v>549</v>
      </c>
      <c r="C1067" s="168"/>
      <c r="D1067" s="168">
        <v>0</v>
      </c>
      <c r="E1067" s="168">
        <f>[1]Feeding!$CH$1351</f>
        <v>0</v>
      </c>
      <c r="F1067" s="168">
        <f>SUM(D1067:E1067)</f>
        <v>0</v>
      </c>
    </row>
    <row r="1068" spans="1:6">
      <c r="A1068" s="166"/>
      <c r="B1068" s="146" t="s">
        <v>411</v>
      </c>
      <c r="C1068" s="169">
        <f>SUM(C1065:C1067)</f>
        <v>0</v>
      </c>
      <c r="D1068" s="168">
        <v>0</v>
      </c>
      <c r="E1068" s="169">
        <f>SUM(E1065:E1067)</f>
        <v>0</v>
      </c>
      <c r="F1068" s="169">
        <f>SUM(D1068:E1068)</f>
        <v>0</v>
      </c>
    </row>
    <row r="1069" spans="1:6" ht="15.75">
      <c r="A1069" s="166"/>
      <c r="B1069" s="149" t="s">
        <v>581</v>
      </c>
      <c r="C1069" s="150">
        <f>SUM(C1010+C1016+C1020+C1056+C1063+C1068)</f>
        <v>2407000</v>
      </c>
      <c r="D1069" s="168">
        <v>2300704</v>
      </c>
      <c r="E1069" s="150">
        <f>SUM(E1010+E1016+E1020+E1056+E1063+E1068)</f>
        <v>209064</v>
      </c>
      <c r="F1069" s="150">
        <f>SUM(D1069:E1069)</f>
        <v>2509768</v>
      </c>
    </row>
    <row r="1070" spans="1:6">
      <c r="A1070" s="162"/>
      <c r="B1070" s="162"/>
      <c r="C1070" s="162"/>
      <c r="D1070" s="162"/>
      <c r="E1070" s="162"/>
      <c r="F1070" s="162"/>
    </row>
    <row r="1071" spans="1:6">
      <c r="A1071" s="162"/>
      <c r="B1071" s="162"/>
      <c r="C1071" s="162"/>
      <c r="D1071" s="162"/>
      <c r="E1071" s="162"/>
      <c r="F1071" s="162"/>
    </row>
    <row r="1072" spans="1:6">
      <c r="A1072" s="269" t="s">
        <v>380</v>
      </c>
      <c r="B1072" s="272" t="s">
        <v>381</v>
      </c>
      <c r="C1072" s="269" t="s">
        <v>382</v>
      </c>
      <c r="D1072" s="269" t="s">
        <v>383</v>
      </c>
      <c r="E1072" s="269" t="s">
        <v>384</v>
      </c>
      <c r="F1072" s="269" t="s">
        <v>385</v>
      </c>
    </row>
    <row r="1073" spans="1:6">
      <c r="A1073" s="270"/>
      <c r="B1073" s="272"/>
      <c r="C1073" s="270"/>
      <c r="D1073" s="270"/>
      <c r="E1073" s="270"/>
      <c r="F1073" s="270"/>
    </row>
    <row r="1074" spans="1:6">
      <c r="A1074" s="271"/>
      <c r="B1074" s="272"/>
      <c r="C1074" s="271"/>
      <c r="D1074" s="271"/>
      <c r="E1074" s="271"/>
      <c r="F1074" s="271"/>
    </row>
    <row r="1075" spans="1:6">
      <c r="A1075" s="156">
        <v>133108</v>
      </c>
      <c r="B1075" s="176" t="s">
        <v>582</v>
      </c>
      <c r="C1075" s="158"/>
      <c r="D1075" s="158"/>
      <c r="E1075" s="158"/>
      <c r="F1075" s="158"/>
    </row>
    <row r="1076" spans="1:6">
      <c r="A1076" s="156">
        <v>1000</v>
      </c>
      <c r="B1076" s="176" t="s">
        <v>416</v>
      </c>
      <c r="C1076" s="158"/>
      <c r="D1076" s="158"/>
      <c r="E1076" s="158"/>
      <c r="F1076" s="158"/>
    </row>
    <row r="1077" spans="1:6">
      <c r="A1077" s="148">
        <v>1100</v>
      </c>
      <c r="B1077" s="171" t="s">
        <v>417</v>
      </c>
      <c r="C1077" s="184"/>
      <c r="D1077" s="184"/>
      <c r="E1077" s="184"/>
      <c r="F1077" s="184"/>
    </row>
    <row r="1078" spans="1:6">
      <c r="A1078" s="166">
        <v>1101</v>
      </c>
      <c r="B1078" s="165" t="s">
        <v>418</v>
      </c>
      <c r="C1078" s="167">
        <v>1430000</v>
      </c>
      <c r="D1078" s="168">
        <v>1737703</v>
      </c>
      <c r="E1078" s="167">
        <f>[1]Feeding!$F$1392</f>
        <v>325858</v>
      </c>
      <c r="F1078" s="167">
        <f>SUM(D1078:E1078)</f>
        <v>2063561</v>
      </c>
    </row>
    <row r="1079" spans="1:6">
      <c r="A1079" s="166">
        <v>1102</v>
      </c>
      <c r="B1079" s="165" t="s">
        <v>419</v>
      </c>
      <c r="C1079" s="167">
        <v>770000</v>
      </c>
      <c r="D1079" s="168">
        <v>625708</v>
      </c>
      <c r="E1079" s="167">
        <f>[1]Feeding!$G$1392</f>
        <v>39103</v>
      </c>
      <c r="F1079" s="167">
        <f t="shared" ref="F1079:F1144" si="33">SUM(D1079:E1079)</f>
        <v>664811</v>
      </c>
    </row>
    <row r="1080" spans="1:6">
      <c r="A1080" s="166">
        <v>1103</v>
      </c>
      <c r="B1080" s="165" t="s">
        <v>420</v>
      </c>
      <c r="C1080" s="167">
        <v>165000</v>
      </c>
      <c r="D1080" s="168">
        <v>160379</v>
      </c>
      <c r="E1080" s="167">
        <f>[1]Feeding!$H$1392</f>
        <v>29207</v>
      </c>
      <c r="F1080" s="167">
        <f t="shared" si="33"/>
        <v>189586</v>
      </c>
    </row>
    <row r="1081" spans="1:6">
      <c r="A1081" s="166"/>
      <c r="B1081" s="146" t="s">
        <v>421</v>
      </c>
      <c r="C1081" s="169">
        <f>SUM(C1078:C1080)</f>
        <v>2365000</v>
      </c>
      <c r="D1081" s="168">
        <v>2523790</v>
      </c>
      <c r="E1081" s="169">
        <f>SUM(E1078:E1080)</f>
        <v>394168</v>
      </c>
      <c r="F1081" s="169">
        <f t="shared" si="33"/>
        <v>2917958</v>
      </c>
    </row>
    <row r="1082" spans="1:6">
      <c r="A1082" s="148">
        <v>1200</v>
      </c>
      <c r="B1082" s="171" t="s">
        <v>422</v>
      </c>
      <c r="C1082" s="167"/>
      <c r="D1082" s="168">
        <v>0</v>
      </c>
      <c r="E1082" s="167"/>
      <c r="F1082" s="167">
        <f t="shared" si="33"/>
        <v>0</v>
      </c>
    </row>
    <row r="1083" spans="1:6">
      <c r="A1083" s="166">
        <v>1202</v>
      </c>
      <c r="B1083" s="165" t="s">
        <v>423</v>
      </c>
      <c r="C1083" s="167">
        <v>935000</v>
      </c>
      <c r="D1083" s="168">
        <v>7686986</v>
      </c>
      <c r="E1083" s="167">
        <f>[1]Feeding!$J$1392</f>
        <v>455187</v>
      </c>
      <c r="F1083" s="167">
        <f t="shared" si="33"/>
        <v>8142173</v>
      </c>
    </row>
    <row r="1084" spans="1:6">
      <c r="A1084" s="166">
        <v>1203</v>
      </c>
      <c r="B1084" s="165" t="s">
        <v>391</v>
      </c>
      <c r="C1084" s="167">
        <v>385000</v>
      </c>
      <c r="D1084" s="168">
        <v>1304669</v>
      </c>
      <c r="E1084" s="167">
        <f>[1]Feeding!$K$1392</f>
        <v>138575</v>
      </c>
      <c r="F1084" s="167">
        <f t="shared" si="33"/>
        <v>1443244</v>
      </c>
    </row>
    <row r="1085" spans="1:6">
      <c r="A1085" s="166">
        <v>1204</v>
      </c>
      <c r="B1085" s="165" t="s">
        <v>420</v>
      </c>
      <c r="C1085" s="167">
        <v>132000</v>
      </c>
      <c r="D1085" s="168">
        <v>331572</v>
      </c>
      <c r="E1085" s="167">
        <f>[1]Feeding!$L$1392</f>
        <v>51553</v>
      </c>
      <c r="F1085" s="167">
        <f t="shared" si="33"/>
        <v>383125</v>
      </c>
    </row>
    <row r="1086" spans="1:6">
      <c r="A1086" s="166">
        <v>1207</v>
      </c>
      <c r="B1086" s="165" t="s">
        <v>393</v>
      </c>
      <c r="C1086" s="167">
        <v>110000</v>
      </c>
      <c r="D1086" s="168">
        <v>0</v>
      </c>
      <c r="E1086" s="167">
        <f>[1]Feeding!$N$1392</f>
        <v>0</v>
      </c>
      <c r="F1086" s="167">
        <f t="shared" si="33"/>
        <v>0</v>
      </c>
    </row>
    <row r="1087" spans="1:6">
      <c r="A1087" s="166"/>
      <c r="B1087" s="146" t="s">
        <v>424</v>
      </c>
      <c r="C1087" s="169">
        <f>SUM(C1083:C1086)</f>
        <v>1562000</v>
      </c>
      <c r="D1087" s="168">
        <v>9323227</v>
      </c>
      <c r="E1087" s="169">
        <f>SUM(E1083:E1086)</f>
        <v>645315</v>
      </c>
      <c r="F1087" s="169">
        <f t="shared" si="33"/>
        <v>9968542</v>
      </c>
    </row>
    <row r="1088" spans="1:6">
      <c r="A1088" s="166">
        <v>1300</v>
      </c>
      <c r="B1088" s="165" t="s">
        <v>394</v>
      </c>
      <c r="C1088" s="167">
        <v>88000</v>
      </c>
      <c r="D1088" s="168">
        <v>19578</v>
      </c>
      <c r="E1088" s="167">
        <f>[1]Feeding!$O$1392</f>
        <v>0</v>
      </c>
      <c r="F1088" s="167">
        <f t="shared" si="33"/>
        <v>19578</v>
      </c>
    </row>
    <row r="1089" spans="1:6">
      <c r="A1089" s="166">
        <v>1400</v>
      </c>
      <c r="B1089" s="165" t="s">
        <v>395</v>
      </c>
      <c r="C1089" s="167">
        <v>55000</v>
      </c>
      <c r="D1089" s="168">
        <v>16780</v>
      </c>
      <c r="E1089" s="167">
        <f>[1]Feeding!$P$1392</f>
        <v>0</v>
      </c>
      <c r="F1089" s="167">
        <f t="shared" si="33"/>
        <v>16780</v>
      </c>
    </row>
    <row r="1090" spans="1:6">
      <c r="A1090" s="166">
        <v>1500</v>
      </c>
      <c r="B1090" s="165" t="s">
        <v>396</v>
      </c>
      <c r="C1090" s="167">
        <v>38500</v>
      </c>
      <c r="D1090" s="168">
        <v>0</v>
      </c>
      <c r="E1090" s="167">
        <f>[1]Feeding!$Q$1392</f>
        <v>0</v>
      </c>
      <c r="F1090" s="167">
        <f t="shared" si="33"/>
        <v>0</v>
      </c>
    </row>
    <row r="1091" spans="1:6">
      <c r="A1091" s="166"/>
      <c r="B1091" s="146" t="s">
        <v>426</v>
      </c>
      <c r="C1091" s="169">
        <f>SUM(C1088:C1090)</f>
        <v>181500</v>
      </c>
      <c r="D1091" s="168">
        <v>36358</v>
      </c>
      <c r="E1091" s="169">
        <f>SUM(E1088:E1090)</f>
        <v>0</v>
      </c>
      <c r="F1091" s="169">
        <f t="shared" si="33"/>
        <v>36358</v>
      </c>
    </row>
    <row r="1092" spans="1:6">
      <c r="A1092" s="166"/>
      <c r="B1092" s="146" t="s">
        <v>427</v>
      </c>
      <c r="C1092" s="169">
        <f>SUM(C1081+C1087+C1091)</f>
        <v>4108500</v>
      </c>
      <c r="D1092" s="168">
        <v>11883375</v>
      </c>
      <c r="E1092" s="169">
        <f>SUM(E1081+E1087+E1091)</f>
        <v>1039483</v>
      </c>
      <c r="F1092" s="169">
        <f t="shared" si="33"/>
        <v>12922858</v>
      </c>
    </row>
    <row r="1093" spans="1:6">
      <c r="A1093" s="148">
        <v>2000</v>
      </c>
      <c r="B1093" s="171" t="s">
        <v>428</v>
      </c>
      <c r="C1093" s="167"/>
      <c r="D1093" s="168"/>
      <c r="E1093" s="167"/>
      <c r="F1093" s="167"/>
    </row>
    <row r="1094" spans="1:6">
      <c r="A1094" s="148">
        <v>2100</v>
      </c>
      <c r="B1094" s="171" t="s">
        <v>429</v>
      </c>
      <c r="C1094" s="167"/>
      <c r="D1094" s="168"/>
      <c r="E1094" s="167"/>
      <c r="F1094" s="167"/>
    </row>
    <row r="1095" spans="1:6">
      <c r="A1095" s="166">
        <v>2101</v>
      </c>
      <c r="B1095" s="165" t="s">
        <v>430</v>
      </c>
      <c r="C1095" s="167">
        <v>425000</v>
      </c>
      <c r="D1095" s="168">
        <v>135057</v>
      </c>
      <c r="E1095" s="167">
        <f>[1]Feeding!$T$1392</f>
        <v>0</v>
      </c>
      <c r="F1095" s="167">
        <f t="shared" si="33"/>
        <v>135057</v>
      </c>
    </row>
    <row r="1096" spans="1:6">
      <c r="A1096" s="148">
        <v>2200</v>
      </c>
      <c r="B1096" s="171" t="s">
        <v>398</v>
      </c>
      <c r="C1096" s="167"/>
      <c r="D1096" s="168"/>
      <c r="E1096" s="167"/>
      <c r="F1096" s="167"/>
    </row>
    <row r="1097" spans="1:6">
      <c r="A1097" s="166">
        <v>2202</v>
      </c>
      <c r="B1097" s="165" t="s">
        <v>523</v>
      </c>
      <c r="C1097" s="167">
        <v>27500</v>
      </c>
      <c r="D1097" s="168">
        <v>13433</v>
      </c>
      <c r="E1097" s="167">
        <f>[1]Feeding!$Y$1392</f>
        <v>0</v>
      </c>
      <c r="F1097" s="167">
        <f t="shared" si="33"/>
        <v>13433</v>
      </c>
    </row>
    <row r="1098" spans="1:6">
      <c r="A1098" s="166">
        <v>2203</v>
      </c>
      <c r="B1098" s="165" t="s">
        <v>433</v>
      </c>
      <c r="C1098" s="167">
        <v>7700</v>
      </c>
      <c r="D1098" s="168">
        <v>5283</v>
      </c>
      <c r="E1098" s="167">
        <f>[1]Feeding!$Z$1392</f>
        <v>0</v>
      </c>
      <c r="F1098" s="167">
        <f t="shared" si="33"/>
        <v>5283</v>
      </c>
    </row>
    <row r="1099" spans="1:6">
      <c r="A1099" s="166">
        <v>2204</v>
      </c>
      <c r="B1099" s="165" t="s">
        <v>434</v>
      </c>
      <c r="C1099" s="167"/>
      <c r="D1099" s="168">
        <v>0</v>
      </c>
      <c r="E1099" s="167">
        <f>[1]Feeding!$AA$1392</f>
        <v>0</v>
      </c>
      <c r="F1099" s="167">
        <f t="shared" si="33"/>
        <v>0</v>
      </c>
    </row>
    <row r="1100" spans="1:6">
      <c r="A1100" s="166">
        <v>2205</v>
      </c>
      <c r="B1100" s="165" t="s">
        <v>400</v>
      </c>
      <c r="C1100" s="167">
        <v>30000</v>
      </c>
      <c r="D1100" s="168">
        <v>4737</v>
      </c>
      <c r="E1100" s="167">
        <f>[1]Feeding!$AB$1392</f>
        <v>0</v>
      </c>
      <c r="F1100" s="167">
        <f t="shared" si="33"/>
        <v>4737</v>
      </c>
    </row>
    <row r="1101" spans="1:6">
      <c r="A1101" s="166">
        <v>2206</v>
      </c>
      <c r="B1101" s="165" t="s">
        <v>401</v>
      </c>
      <c r="C1101" s="167">
        <v>5000</v>
      </c>
      <c r="D1101" s="168">
        <v>0</v>
      </c>
      <c r="E1101" s="167">
        <f>[1]Feeding!$AC$1392</f>
        <v>0</v>
      </c>
      <c r="F1101" s="167">
        <f t="shared" si="33"/>
        <v>0</v>
      </c>
    </row>
    <row r="1102" spans="1:6">
      <c r="A1102" s="166">
        <v>2207</v>
      </c>
      <c r="B1102" s="165" t="s">
        <v>435</v>
      </c>
      <c r="C1102" s="167"/>
      <c r="D1102" s="168">
        <v>0</v>
      </c>
      <c r="E1102" s="167">
        <f>[1]Feeding!$AD$1392</f>
        <v>0</v>
      </c>
      <c r="F1102" s="167">
        <f t="shared" si="33"/>
        <v>0</v>
      </c>
    </row>
    <row r="1103" spans="1:6" ht="25.5">
      <c r="A1103" s="166">
        <v>2208</v>
      </c>
      <c r="B1103" s="165" t="s">
        <v>402</v>
      </c>
      <c r="C1103" s="167"/>
      <c r="D1103" s="168">
        <v>0</v>
      </c>
      <c r="E1103" s="167">
        <f>[1]Feeding!$AE$1392</f>
        <v>0</v>
      </c>
      <c r="F1103" s="167">
        <f t="shared" si="33"/>
        <v>0</v>
      </c>
    </row>
    <row r="1104" spans="1:6">
      <c r="A1104" s="166">
        <v>2209</v>
      </c>
      <c r="B1104" s="165" t="s">
        <v>403</v>
      </c>
      <c r="C1104" s="167"/>
      <c r="D1104" s="168">
        <v>0</v>
      </c>
      <c r="E1104" s="167">
        <f>[1]Feeding!$AF$1392</f>
        <v>0</v>
      </c>
      <c r="F1104" s="167">
        <f t="shared" si="33"/>
        <v>0</v>
      </c>
    </row>
    <row r="1105" spans="1:6">
      <c r="A1105" s="148">
        <v>2300</v>
      </c>
      <c r="B1105" s="171" t="s">
        <v>438</v>
      </c>
      <c r="C1105" s="167"/>
      <c r="D1105" s="168"/>
      <c r="E1105" s="167"/>
      <c r="F1105" s="167"/>
    </row>
    <row r="1106" spans="1:6" ht="25.5">
      <c r="A1106" s="166">
        <v>2301</v>
      </c>
      <c r="B1106" s="165" t="s">
        <v>439</v>
      </c>
      <c r="C1106" s="167">
        <v>20000</v>
      </c>
      <c r="D1106" s="168">
        <v>8724</v>
      </c>
      <c r="E1106" s="167">
        <f>[1]Feeding!$AJ$1392</f>
        <v>900</v>
      </c>
      <c r="F1106" s="167">
        <f t="shared" si="33"/>
        <v>9624</v>
      </c>
    </row>
    <row r="1107" spans="1:6">
      <c r="A1107" s="166">
        <v>2302</v>
      </c>
      <c r="B1107" s="165" t="s">
        <v>440</v>
      </c>
      <c r="C1107" s="167">
        <v>165000</v>
      </c>
      <c r="D1107" s="168">
        <v>57576</v>
      </c>
      <c r="E1107" s="167">
        <f>[1]Feeding!$AK$1392</f>
        <v>0</v>
      </c>
      <c r="F1107" s="167">
        <f t="shared" si="33"/>
        <v>57576</v>
      </c>
    </row>
    <row r="1108" spans="1:6">
      <c r="A1108" s="166">
        <v>2305</v>
      </c>
      <c r="B1108" s="165" t="s">
        <v>441</v>
      </c>
      <c r="C1108" s="167">
        <v>10000</v>
      </c>
      <c r="D1108" s="168">
        <v>0</v>
      </c>
      <c r="E1108" s="167">
        <f>[1]Feeding!$AL$1392</f>
        <v>0</v>
      </c>
      <c r="F1108" s="167">
        <f t="shared" si="33"/>
        <v>0</v>
      </c>
    </row>
    <row r="1109" spans="1:6">
      <c r="A1109" s="166">
        <v>2306</v>
      </c>
      <c r="B1109" s="165" t="s">
        <v>486</v>
      </c>
      <c r="C1109" s="167">
        <v>10000</v>
      </c>
      <c r="D1109" s="168">
        <v>0</v>
      </c>
      <c r="E1109" s="167">
        <f>[1]Feeding!$AM$1392</f>
        <v>0</v>
      </c>
      <c r="F1109" s="167">
        <f t="shared" si="33"/>
        <v>0</v>
      </c>
    </row>
    <row r="1110" spans="1:6">
      <c r="A1110" s="148">
        <v>2400</v>
      </c>
      <c r="B1110" s="171" t="s">
        <v>443</v>
      </c>
      <c r="C1110" s="167"/>
      <c r="D1110" s="168"/>
      <c r="E1110" s="167"/>
      <c r="F1110" s="167"/>
    </row>
    <row r="1111" spans="1:6">
      <c r="A1111" s="166">
        <v>2402</v>
      </c>
      <c r="B1111" s="165" t="s">
        <v>404</v>
      </c>
      <c r="C1111" s="167">
        <v>110000</v>
      </c>
      <c r="D1111" s="168">
        <v>21874</v>
      </c>
      <c r="E1111" s="167">
        <f>[1]Feeding!$AO$1392</f>
        <v>0</v>
      </c>
      <c r="F1111" s="167">
        <f t="shared" si="33"/>
        <v>21874</v>
      </c>
    </row>
    <row r="1112" spans="1:6">
      <c r="A1112" s="148">
        <v>2500</v>
      </c>
      <c r="B1112" s="171" t="s">
        <v>448</v>
      </c>
      <c r="C1112" s="167"/>
      <c r="D1112" s="168"/>
      <c r="E1112" s="167"/>
      <c r="F1112" s="167"/>
    </row>
    <row r="1113" spans="1:6">
      <c r="A1113" s="166">
        <v>2501</v>
      </c>
      <c r="B1113" s="165" t="s">
        <v>510</v>
      </c>
      <c r="C1113" s="167"/>
      <c r="D1113" s="168">
        <v>0</v>
      </c>
      <c r="E1113" s="167">
        <f>[1]Feeding!$AU$1392</f>
        <v>0</v>
      </c>
      <c r="F1113" s="167">
        <f t="shared" si="33"/>
        <v>0</v>
      </c>
    </row>
    <row r="1114" spans="1:6">
      <c r="A1114" s="166">
        <v>2502</v>
      </c>
      <c r="B1114" s="165" t="s">
        <v>524</v>
      </c>
      <c r="C1114" s="167"/>
      <c r="D1114" s="168">
        <v>0</v>
      </c>
      <c r="E1114" s="167">
        <f>[1]Feeding!$AV$1392</f>
        <v>0</v>
      </c>
      <c r="F1114" s="167">
        <f t="shared" si="33"/>
        <v>0</v>
      </c>
    </row>
    <row r="1115" spans="1:6">
      <c r="A1115" s="166">
        <v>2510</v>
      </c>
      <c r="B1115" s="165" t="s">
        <v>569</v>
      </c>
      <c r="C1115" s="167"/>
      <c r="D1115" s="168">
        <v>0</v>
      </c>
      <c r="E1115" s="167">
        <f>[1]Feeding!$AX$1392</f>
        <v>0</v>
      </c>
      <c r="F1115" s="167">
        <f t="shared" si="33"/>
        <v>0</v>
      </c>
    </row>
    <row r="1116" spans="1:6">
      <c r="A1116" s="148">
        <v>2600</v>
      </c>
      <c r="B1116" s="171" t="s">
        <v>453</v>
      </c>
      <c r="C1116" s="167"/>
      <c r="D1116" s="168"/>
      <c r="E1116" s="167"/>
      <c r="F1116" s="167"/>
    </row>
    <row r="1117" spans="1:6">
      <c r="A1117" s="166">
        <v>2601</v>
      </c>
      <c r="B1117" s="165" t="s">
        <v>454</v>
      </c>
      <c r="C1117" s="167">
        <v>200000</v>
      </c>
      <c r="D1117" s="168">
        <v>6380</v>
      </c>
      <c r="E1117" s="167">
        <f>[1]Feeding!$AZ$1392</f>
        <v>9740</v>
      </c>
      <c r="F1117" s="167">
        <f t="shared" si="33"/>
        <v>16120</v>
      </c>
    </row>
    <row r="1118" spans="1:6">
      <c r="A1118" s="166">
        <v>2602</v>
      </c>
      <c r="B1118" s="165" t="s">
        <v>526</v>
      </c>
      <c r="C1118" s="167">
        <v>400000</v>
      </c>
      <c r="D1118" s="168">
        <v>40694</v>
      </c>
      <c r="E1118" s="167">
        <f>[1]Feeding!$BA$1392</f>
        <v>0</v>
      </c>
      <c r="F1118" s="167">
        <f t="shared" si="33"/>
        <v>40694</v>
      </c>
    </row>
    <row r="1119" spans="1:6">
      <c r="A1119" s="166">
        <v>2603</v>
      </c>
      <c r="B1119" s="165" t="s">
        <v>489</v>
      </c>
      <c r="C1119" s="167">
        <v>35000</v>
      </c>
      <c r="D1119" s="168">
        <v>1550</v>
      </c>
      <c r="E1119" s="167">
        <f>[1]Feeding!$BB$1392</f>
        <v>0</v>
      </c>
      <c r="F1119" s="167">
        <f t="shared" si="33"/>
        <v>1550</v>
      </c>
    </row>
    <row r="1120" spans="1:6">
      <c r="A1120" s="166">
        <v>2607</v>
      </c>
      <c r="B1120" s="165" t="s">
        <v>541</v>
      </c>
      <c r="C1120" s="167"/>
      <c r="D1120" s="168">
        <v>0</v>
      </c>
      <c r="E1120" s="167">
        <f>[1]Feeding!$BC$1392</f>
        <v>0</v>
      </c>
      <c r="F1120" s="167">
        <f t="shared" si="33"/>
        <v>0</v>
      </c>
    </row>
    <row r="1121" spans="1:6">
      <c r="A1121" s="166">
        <v>2608</v>
      </c>
      <c r="B1121" s="165" t="s">
        <v>513</v>
      </c>
      <c r="C1121" s="167"/>
      <c r="D1121" s="168">
        <v>0</v>
      </c>
      <c r="E1121" s="167">
        <f>[1]Feeding!$BD$1392</f>
        <v>0</v>
      </c>
      <c r="F1121" s="167">
        <f t="shared" si="33"/>
        <v>0</v>
      </c>
    </row>
    <row r="1122" spans="1:6">
      <c r="A1122" s="166">
        <v>2700</v>
      </c>
      <c r="B1122" s="165" t="s">
        <v>542</v>
      </c>
      <c r="C1122" s="167"/>
      <c r="D1122" s="168"/>
      <c r="E1122" s="167"/>
      <c r="F1122" s="167"/>
    </row>
    <row r="1123" spans="1:6">
      <c r="A1123" s="166">
        <v>2701</v>
      </c>
      <c r="B1123" s="165" t="s">
        <v>543</v>
      </c>
      <c r="C1123" s="167"/>
      <c r="D1123" s="168">
        <v>0</v>
      </c>
      <c r="E1123" s="167">
        <f>[1]Feeding!$BE$1392</f>
        <v>0</v>
      </c>
      <c r="F1123" s="167">
        <f t="shared" si="33"/>
        <v>0</v>
      </c>
    </row>
    <row r="1124" spans="1:6">
      <c r="A1124" s="166">
        <v>2702</v>
      </c>
      <c r="B1124" s="165" t="s">
        <v>544</v>
      </c>
      <c r="C1124" s="167"/>
      <c r="D1124" s="168">
        <v>0</v>
      </c>
      <c r="E1124" s="167">
        <f>[1]Feeding!$BF$1392</f>
        <v>0</v>
      </c>
      <c r="F1124" s="167">
        <f t="shared" si="33"/>
        <v>0</v>
      </c>
    </row>
    <row r="1125" spans="1:6">
      <c r="A1125" s="166">
        <v>2800</v>
      </c>
      <c r="B1125" s="165" t="s">
        <v>458</v>
      </c>
      <c r="C1125" s="167"/>
      <c r="D1125" s="168"/>
      <c r="E1125" s="167"/>
      <c r="F1125" s="167"/>
    </row>
    <row r="1126" spans="1:6">
      <c r="A1126" s="166">
        <v>2801</v>
      </c>
      <c r="B1126" s="165" t="s">
        <v>576</v>
      </c>
      <c r="C1126" s="167">
        <v>3000</v>
      </c>
      <c r="D1126" s="168">
        <v>0</v>
      </c>
      <c r="E1126" s="167">
        <f>[1]Feeding!$BH$1392</f>
        <v>0</v>
      </c>
      <c r="F1126" s="167">
        <f t="shared" si="33"/>
        <v>0</v>
      </c>
    </row>
    <row r="1127" spans="1:6">
      <c r="A1127" s="166"/>
      <c r="B1127" s="146" t="s">
        <v>60</v>
      </c>
      <c r="C1127" s="169">
        <f>SUM(C1095:C1126)</f>
        <v>1448200</v>
      </c>
      <c r="D1127" s="168">
        <v>295308</v>
      </c>
      <c r="E1127" s="169">
        <f>SUM(E1095:E1126)</f>
        <v>10640</v>
      </c>
      <c r="F1127" s="169">
        <f t="shared" si="33"/>
        <v>305948</v>
      </c>
    </row>
    <row r="1128" spans="1:6">
      <c r="A1128" s="148">
        <v>3000</v>
      </c>
      <c r="B1128" s="171" t="s">
        <v>461</v>
      </c>
      <c r="C1128" s="167"/>
      <c r="D1128" s="168"/>
      <c r="E1128" s="167"/>
      <c r="F1128" s="167"/>
    </row>
    <row r="1129" spans="1:6">
      <c r="A1129" s="148">
        <v>3100</v>
      </c>
      <c r="B1129" s="171" t="s">
        <v>404</v>
      </c>
      <c r="C1129" s="167"/>
      <c r="D1129" s="168"/>
      <c r="E1129" s="167"/>
      <c r="F1129" s="167"/>
    </row>
    <row r="1130" spans="1:6" ht="25.5">
      <c r="A1130" s="166">
        <v>3101</v>
      </c>
      <c r="B1130" s="165" t="s">
        <v>462</v>
      </c>
      <c r="C1130" s="167"/>
      <c r="D1130" s="168">
        <v>0</v>
      </c>
      <c r="E1130" s="167">
        <f>[1]Feeding!$BJ$1392</f>
        <v>0</v>
      </c>
      <c r="F1130" s="167">
        <f t="shared" si="33"/>
        <v>0</v>
      </c>
    </row>
    <row r="1131" spans="1:6">
      <c r="A1131" s="166">
        <v>3102</v>
      </c>
      <c r="B1131" s="165" t="s">
        <v>463</v>
      </c>
      <c r="C1131" s="167"/>
      <c r="D1131" s="168">
        <v>0</v>
      </c>
      <c r="E1131" s="167">
        <f>[1]Feeding!$BK$1392</f>
        <v>0</v>
      </c>
      <c r="F1131" s="167">
        <f t="shared" si="33"/>
        <v>0</v>
      </c>
    </row>
    <row r="1132" spans="1:6">
      <c r="A1132" s="166">
        <v>3200</v>
      </c>
      <c r="B1132" s="165" t="s">
        <v>472</v>
      </c>
      <c r="C1132" s="167"/>
      <c r="D1132" s="168"/>
      <c r="E1132" s="167"/>
      <c r="F1132" s="167"/>
    </row>
    <row r="1133" spans="1:6">
      <c r="A1133" s="166">
        <v>3202</v>
      </c>
      <c r="B1133" s="165" t="s">
        <v>473</v>
      </c>
      <c r="C1133" s="167"/>
      <c r="D1133" s="168">
        <v>0</v>
      </c>
      <c r="E1133" s="167">
        <f>[1]Feeding!$BU$1392</f>
        <v>0</v>
      </c>
      <c r="F1133" s="167">
        <f t="shared" si="33"/>
        <v>0</v>
      </c>
    </row>
    <row r="1134" spans="1:6">
      <c r="A1134" s="166"/>
      <c r="B1134" s="146" t="s">
        <v>577</v>
      </c>
      <c r="C1134" s="169">
        <f>SUM(C1130:C1133)</f>
        <v>0</v>
      </c>
      <c r="D1134" s="168">
        <v>0</v>
      </c>
      <c r="E1134" s="169">
        <f>SUM(E1130:E1133)</f>
        <v>0</v>
      </c>
      <c r="F1134" s="169">
        <f t="shared" si="33"/>
        <v>0</v>
      </c>
    </row>
    <row r="1135" spans="1:6" ht="25.5">
      <c r="A1135" s="148">
        <v>4000</v>
      </c>
      <c r="B1135" s="171" t="s">
        <v>475</v>
      </c>
      <c r="C1135" s="167"/>
      <c r="D1135" s="168"/>
      <c r="E1135" s="167"/>
      <c r="F1135" s="167"/>
    </row>
    <row r="1136" spans="1:6">
      <c r="A1136" s="166">
        <v>4002</v>
      </c>
      <c r="B1136" s="165" t="s">
        <v>578</v>
      </c>
      <c r="C1136" s="167"/>
      <c r="D1136" s="168">
        <v>0</v>
      </c>
      <c r="E1136" s="167">
        <f>[1]Feeding!$BX$1392</f>
        <v>0</v>
      </c>
      <c r="F1136" s="167">
        <f t="shared" si="33"/>
        <v>0</v>
      </c>
    </row>
    <row r="1137" spans="1:6">
      <c r="A1137" s="166">
        <v>4003</v>
      </c>
      <c r="B1137" s="165" t="s">
        <v>407</v>
      </c>
      <c r="C1137" s="167"/>
      <c r="D1137" s="168">
        <v>0</v>
      </c>
      <c r="E1137" s="167">
        <f>[1]Feeding!$BY$1392</f>
        <v>0</v>
      </c>
      <c r="F1137" s="167">
        <f t="shared" si="33"/>
        <v>0</v>
      </c>
    </row>
    <row r="1138" spans="1:6" ht="25.5">
      <c r="A1138" s="166">
        <v>4007</v>
      </c>
      <c r="B1138" s="165" t="s">
        <v>570</v>
      </c>
      <c r="C1138" s="167"/>
      <c r="D1138" s="168">
        <v>0</v>
      </c>
      <c r="E1138" s="167">
        <f>[1]Feeding!$CB$1392</f>
        <v>0</v>
      </c>
      <c r="F1138" s="167">
        <f t="shared" si="33"/>
        <v>0</v>
      </c>
    </row>
    <row r="1139" spans="1:6" ht="25.5">
      <c r="A1139" s="166">
        <v>4010</v>
      </c>
      <c r="B1139" s="165" t="s">
        <v>536</v>
      </c>
      <c r="C1139" s="167"/>
      <c r="D1139" s="168"/>
      <c r="E1139" s="167"/>
      <c r="F1139" s="167"/>
    </row>
    <row r="1140" spans="1:6">
      <c r="A1140" s="166"/>
      <c r="B1140" s="165" t="s">
        <v>537</v>
      </c>
      <c r="C1140" s="167"/>
      <c r="D1140" s="168">
        <v>0</v>
      </c>
      <c r="E1140" s="167">
        <f>[1]Feeding!$CC$1392</f>
        <v>0</v>
      </c>
      <c r="F1140" s="167">
        <f t="shared" si="33"/>
        <v>0</v>
      </c>
    </row>
    <row r="1141" spans="1:6" ht="25.5">
      <c r="A1141" s="166">
        <v>4014</v>
      </c>
      <c r="B1141" s="165" t="s">
        <v>505</v>
      </c>
      <c r="C1141" s="167"/>
      <c r="D1141" s="168">
        <v>0</v>
      </c>
      <c r="E1141" s="167">
        <f>[1]Feeding!$CD$1392</f>
        <v>0</v>
      </c>
      <c r="F1141" s="167">
        <f t="shared" si="33"/>
        <v>0</v>
      </c>
    </row>
    <row r="1142" spans="1:6">
      <c r="A1142" s="166">
        <v>4020</v>
      </c>
      <c r="B1142" s="165" t="s">
        <v>538</v>
      </c>
      <c r="C1142" s="167"/>
      <c r="D1142" s="168">
        <v>0</v>
      </c>
      <c r="E1142" s="167">
        <f>[1]Feeding!$CE$1392</f>
        <v>0</v>
      </c>
      <c r="F1142" s="167">
        <f t="shared" si="33"/>
        <v>0</v>
      </c>
    </row>
    <row r="1143" spans="1:6">
      <c r="A1143" s="166">
        <v>4022</v>
      </c>
      <c r="B1143" s="165" t="s">
        <v>479</v>
      </c>
      <c r="C1143" s="167"/>
      <c r="D1143" s="168">
        <v>0</v>
      </c>
      <c r="E1143" s="167">
        <f>[1]Feeding!$CF$1392</f>
        <v>0</v>
      </c>
      <c r="F1143" s="167">
        <f t="shared" si="33"/>
        <v>0</v>
      </c>
    </row>
    <row r="1144" spans="1:6" ht="25.5">
      <c r="A1144" s="166">
        <v>4024</v>
      </c>
      <c r="B1144" s="165" t="s">
        <v>549</v>
      </c>
      <c r="C1144" s="167"/>
      <c r="D1144" s="168">
        <v>0</v>
      </c>
      <c r="E1144" s="167">
        <f>[1]Feeding!$CH$1392</f>
        <v>0</v>
      </c>
      <c r="F1144" s="167">
        <f t="shared" si="33"/>
        <v>0</v>
      </c>
    </row>
    <row r="1145" spans="1:6">
      <c r="A1145" s="166"/>
      <c r="B1145" s="146" t="s">
        <v>411</v>
      </c>
      <c r="C1145" s="169">
        <f>SUM(C1136:C1144)</f>
        <v>0</v>
      </c>
      <c r="D1145" s="168">
        <v>0</v>
      </c>
      <c r="E1145" s="169">
        <f>SUM(E1136:E1144)</f>
        <v>0</v>
      </c>
      <c r="F1145" s="169">
        <f>SUM(F1136:F1144)</f>
        <v>0</v>
      </c>
    </row>
    <row r="1146" spans="1:6" ht="15.75">
      <c r="A1146" s="166"/>
      <c r="B1146" s="149" t="s">
        <v>583</v>
      </c>
      <c r="C1146" s="185">
        <f>SUM(C1081+C1087+C1091+C1127+C1134+C1145)</f>
        <v>5556700</v>
      </c>
      <c r="D1146" s="168">
        <v>12178683</v>
      </c>
      <c r="E1146" s="185">
        <f>SUM(E1081+E1087+E1091+E1127+E1134+E1145)</f>
        <v>1050123</v>
      </c>
      <c r="F1146" s="185">
        <f>SUM(F1081+F1087+F1091+F1127+F1134+F1145)</f>
        <v>13228806</v>
      </c>
    </row>
    <row r="1147" spans="1:6">
      <c r="A1147" s="162"/>
      <c r="B1147" s="162"/>
      <c r="C1147" s="162"/>
      <c r="D1147" s="162"/>
      <c r="E1147" s="162"/>
      <c r="F1147" s="162"/>
    </row>
    <row r="1148" spans="1:6">
      <c r="A1148" s="269" t="s">
        <v>380</v>
      </c>
      <c r="B1148" s="272" t="s">
        <v>381</v>
      </c>
      <c r="C1148" s="269" t="s">
        <v>382</v>
      </c>
      <c r="D1148" s="269" t="s">
        <v>383</v>
      </c>
      <c r="E1148" s="269" t="s">
        <v>384</v>
      </c>
      <c r="F1148" s="269" t="s">
        <v>385</v>
      </c>
    </row>
    <row r="1149" spans="1:6">
      <c r="A1149" s="270"/>
      <c r="B1149" s="272"/>
      <c r="C1149" s="270"/>
      <c r="D1149" s="270"/>
      <c r="E1149" s="270"/>
      <c r="F1149" s="270"/>
    </row>
    <row r="1150" spans="1:6">
      <c r="A1150" s="271"/>
      <c r="B1150" s="272"/>
      <c r="C1150" s="271"/>
      <c r="D1150" s="271"/>
      <c r="E1150" s="271"/>
      <c r="F1150" s="271"/>
    </row>
    <row r="1151" spans="1:6">
      <c r="A1151" s="156">
        <v>133102</v>
      </c>
      <c r="B1151" s="176" t="s">
        <v>584</v>
      </c>
      <c r="C1151" s="158"/>
      <c r="D1151" s="158"/>
      <c r="E1151" s="159"/>
      <c r="F1151" s="159"/>
    </row>
    <row r="1152" spans="1:6">
      <c r="A1152" s="156">
        <v>1000</v>
      </c>
      <c r="B1152" s="176" t="s">
        <v>416</v>
      </c>
      <c r="C1152" s="158"/>
      <c r="D1152" s="158"/>
      <c r="E1152" s="159"/>
      <c r="F1152" s="159"/>
    </row>
    <row r="1153" spans="1:6">
      <c r="A1153" s="148">
        <v>1100</v>
      </c>
      <c r="B1153" s="171" t="s">
        <v>417</v>
      </c>
      <c r="C1153" s="166"/>
      <c r="D1153" s="166"/>
      <c r="E1153" s="143"/>
      <c r="F1153" s="143"/>
    </row>
    <row r="1154" spans="1:6">
      <c r="A1154" s="166">
        <v>1101</v>
      </c>
      <c r="B1154" s="165" t="s">
        <v>418</v>
      </c>
      <c r="C1154" s="168">
        <v>1430000</v>
      </c>
      <c r="D1154" s="168">
        <v>1317659</v>
      </c>
      <c r="E1154" s="168">
        <f>[1]Feeding!$F$1466</f>
        <v>135300</v>
      </c>
      <c r="F1154" s="168">
        <f>SUM(D1154:E1154)</f>
        <v>1452959</v>
      </c>
    </row>
    <row r="1155" spans="1:6">
      <c r="A1155" s="166">
        <v>1102</v>
      </c>
      <c r="B1155" s="165" t="s">
        <v>419</v>
      </c>
      <c r="C1155" s="168">
        <v>715000</v>
      </c>
      <c r="D1155" s="168">
        <v>657510</v>
      </c>
      <c r="E1155" s="168">
        <f>[1]Feeding!$G$1466</f>
        <v>16236</v>
      </c>
      <c r="F1155" s="168">
        <f>SUM(D1155:E1155)</f>
        <v>673746</v>
      </c>
    </row>
    <row r="1156" spans="1:6">
      <c r="A1156" s="166">
        <v>1103</v>
      </c>
      <c r="B1156" s="165" t="s">
        <v>420</v>
      </c>
      <c r="C1156" s="168">
        <v>165000</v>
      </c>
      <c r="D1156" s="168">
        <v>121746</v>
      </c>
      <c r="E1156" s="168">
        <f>[1]Feeding!$H$1466</f>
        <v>11804</v>
      </c>
      <c r="F1156" s="168">
        <f>SUM(D1156:E1156)</f>
        <v>133550</v>
      </c>
    </row>
    <row r="1157" spans="1:6">
      <c r="A1157" s="166"/>
      <c r="B1157" s="146" t="s">
        <v>421</v>
      </c>
      <c r="C1157" s="169">
        <f>SUM(C1154:C1156)</f>
        <v>2310000</v>
      </c>
      <c r="D1157" s="168">
        <v>2096915</v>
      </c>
      <c r="E1157" s="169">
        <f>SUM(E1154:E1156)</f>
        <v>163340</v>
      </c>
      <c r="F1157" s="169">
        <f>SUM(D1157:E1157)</f>
        <v>2260255</v>
      </c>
    </row>
    <row r="1158" spans="1:6">
      <c r="A1158" s="148">
        <v>1200</v>
      </c>
      <c r="B1158" s="171" t="s">
        <v>422</v>
      </c>
      <c r="C1158" s="168"/>
      <c r="D1158" s="168"/>
      <c r="E1158" s="168"/>
      <c r="F1158" s="168"/>
    </row>
    <row r="1159" spans="1:6">
      <c r="A1159" s="166">
        <v>1202</v>
      </c>
      <c r="B1159" s="165" t="s">
        <v>423</v>
      </c>
      <c r="C1159" s="168">
        <v>385000</v>
      </c>
      <c r="D1159" s="168">
        <v>1612367</v>
      </c>
      <c r="E1159" s="168">
        <f>[1]Feeding!$J$1466</f>
        <v>113645</v>
      </c>
      <c r="F1159" s="168">
        <f t="shared" ref="F1159:F1167" si="34">SUM(D1159:E1159)</f>
        <v>1726012</v>
      </c>
    </row>
    <row r="1160" spans="1:6">
      <c r="A1160" s="166">
        <v>1203</v>
      </c>
      <c r="B1160" s="165" t="s">
        <v>391</v>
      </c>
      <c r="C1160" s="168">
        <v>110000</v>
      </c>
      <c r="D1160" s="168">
        <v>354450</v>
      </c>
      <c r="E1160" s="168">
        <f>[1]Feeding!$K$1466</f>
        <v>29676</v>
      </c>
      <c r="F1160" s="168">
        <f t="shared" si="34"/>
        <v>384126</v>
      </c>
    </row>
    <row r="1161" spans="1:6">
      <c r="A1161" s="166">
        <v>1204</v>
      </c>
      <c r="B1161" s="165" t="s">
        <v>420</v>
      </c>
      <c r="C1161" s="168">
        <v>110000</v>
      </c>
      <c r="D1161" s="168">
        <v>116323</v>
      </c>
      <c r="E1161" s="168">
        <f>[1]Feeding!$L$1466</f>
        <v>10618</v>
      </c>
      <c r="F1161" s="168">
        <f t="shared" si="34"/>
        <v>126941</v>
      </c>
    </row>
    <row r="1162" spans="1:6">
      <c r="A1162" s="166">
        <v>1207</v>
      </c>
      <c r="B1162" s="165" t="s">
        <v>393</v>
      </c>
      <c r="C1162" s="168">
        <v>82500</v>
      </c>
      <c r="D1162" s="168">
        <v>0</v>
      </c>
      <c r="E1162" s="168">
        <f>[1]Feeding!$N$1466</f>
        <v>0</v>
      </c>
      <c r="F1162" s="168">
        <f t="shared" si="34"/>
        <v>0</v>
      </c>
    </row>
    <row r="1163" spans="1:6">
      <c r="A1163" s="166"/>
      <c r="B1163" s="146" t="s">
        <v>424</v>
      </c>
      <c r="C1163" s="169">
        <f>SUM(C1159:C1162)</f>
        <v>687500</v>
      </c>
      <c r="D1163" s="168">
        <v>2083140</v>
      </c>
      <c r="E1163" s="169">
        <f>SUM(E1159:E1162)</f>
        <v>153939</v>
      </c>
      <c r="F1163" s="169">
        <f t="shared" si="34"/>
        <v>2237079</v>
      </c>
    </row>
    <row r="1164" spans="1:6">
      <c r="A1164" s="166">
        <v>1300</v>
      </c>
      <c r="B1164" s="165" t="s">
        <v>394</v>
      </c>
      <c r="C1164" s="168">
        <v>176000</v>
      </c>
      <c r="D1164" s="168">
        <v>0</v>
      </c>
      <c r="E1164" s="168">
        <f>[1]Feeding!$O$1466</f>
        <v>0</v>
      </c>
      <c r="F1164" s="168">
        <f t="shared" si="34"/>
        <v>0</v>
      </c>
    </row>
    <row r="1165" spans="1:6">
      <c r="A1165" s="166">
        <v>1400</v>
      </c>
      <c r="B1165" s="165" t="s">
        <v>395</v>
      </c>
      <c r="C1165" s="168">
        <v>55000</v>
      </c>
      <c r="D1165" s="168">
        <v>26580</v>
      </c>
      <c r="E1165" s="168">
        <f>[1]Feeding!$P$1466</f>
        <v>1240</v>
      </c>
      <c r="F1165" s="168">
        <f t="shared" si="34"/>
        <v>27820</v>
      </c>
    </row>
    <row r="1166" spans="1:6">
      <c r="A1166" s="166">
        <v>1500</v>
      </c>
      <c r="B1166" s="165" t="s">
        <v>396</v>
      </c>
      <c r="C1166" s="168">
        <v>22000</v>
      </c>
      <c r="D1166" s="168">
        <v>0</v>
      </c>
      <c r="E1166" s="168">
        <f>[1]Feeding!$Q$1466</f>
        <v>0</v>
      </c>
      <c r="F1166" s="168">
        <f t="shared" si="34"/>
        <v>0</v>
      </c>
    </row>
    <row r="1167" spans="1:6">
      <c r="A1167" s="166"/>
      <c r="B1167" s="146" t="s">
        <v>585</v>
      </c>
      <c r="C1167" s="169">
        <f>SUM(C1164:C1166)</f>
        <v>253000</v>
      </c>
      <c r="D1167" s="168">
        <v>26580</v>
      </c>
      <c r="E1167" s="169">
        <f>SUM(E1164:E1166)</f>
        <v>1240</v>
      </c>
      <c r="F1167" s="169">
        <f t="shared" si="34"/>
        <v>27820</v>
      </c>
    </row>
    <row r="1168" spans="1:6">
      <c r="A1168" s="166"/>
      <c r="B1168" s="146" t="s">
        <v>427</v>
      </c>
      <c r="C1168" s="169">
        <f>SUM(C1157+C1163+C1167)</f>
        <v>3250500</v>
      </c>
      <c r="D1168" s="168">
        <v>4206635</v>
      </c>
      <c r="E1168" s="169">
        <f>SUM(E1157+E1163+E1167)</f>
        <v>318519</v>
      </c>
      <c r="F1168" s="169">
        <f>SUM(F1157+F1163+F1167)</f>
        <v>4525154</v>
      </c>
    </row>
    <row r="1169" spans="1:6">
      <c r="A1169" s="148">
        <v>2000</v>
      </c>
      <c r="B1169" s="171" t="s">
        <v>428</v>
      </c>
      <c r="C1169" s="168"/>
      <c r="D1169" s="168"/>
      <c r="E1169" s="168"/>
      <c r="F1169" s="168"/>
    </row>
    <row r="1170" spans="1:6">
      <c r="A1170" s="148">
        <v>2100</v>
      </c>
      <c r="B1170" s="171" t="s">
        <v>429</v>
      </c>
      <c r="C1170" s="168"/>
      <c r="D1170" s="168"/>
      <c r="E1170" s="168"/>
      <c r="F1170" s="168"/>
    </row>
    <row r="1171" spans="1:6">
      <c r="A1171" s="166">
        <v>2101</v>
      </c>
      <c r="B1171" s="165" t="s">
        <v>430</v>
      </c>
      <c r="C1171" s="168">
        <v>750000</v>
      </c>
      <c r="D1171" s="168">
        <v>469990</v>
      </c>
      <c r="E1171" s="168">
        <f>[1]Feeding!$T$1466</f>
        <v>0</v>
      </c>
      <c r="F1171" s="168">
        <f>SUM(D1171:E1171)</f>
        <v>469990</v>
      </c>
    </row>
    <row r="1172" spans="1:6">
      <c r="A1172" s="148">
        <v>2200</v>
      </c>
      <c r="B1172" s="171" t="s">
        <v>398</v>
      </c>
      <c r="C1172" s="168"/>
      <c r="D1172" s="168"/>
      <c r="E1172" s="168"/>
      <c r="F1172" s="168"/>
    </row>
    <row r="1173" spans="1:6">
      <c r="A1173" s="166">
        <v>2202</v>
      </c>
      <c r="B1173" s="165" t="s">
        <v>523</v>
      </c>
      <c r="C1173" s="168">
        <v>100000</v>
      </c>
      <c r="D1173" s="168">
        <v>21561</v>
      </c>
      <c r="E1173" s="168">
        <f>[1]Feeding!$Y$1466</f>
        <v>0</v>
      </c>
      <c r="F1173" s="168">
        <f t="shared" ref="F1173:F1180" si="35">SUM(D1173:E1173)</f>
        <v>21561</v>
      </c>
    </row>
    <row r="1174" spans="1:6">
      <c r="A1174" s="166">
        <v>2203</v>
      </c>
      <c r="B1174" s="165" t="s">
        <v>433</v>
      </c>
      <c r="C1174" s="168"/>
      <c r="D1174" s="168">
        <v>0</v>
      </c>
      <c r="E1174" s="168">
        <f>[1]Feeding!$Z$1466</f>
        <v>0</v>
      </c>
      <c r="F1174" s="168">
        <f t="shared" si="35"/>
        <v>0</v>
      </c>
    </row>
    <row r="1175" spans="1:6">
      <c r="A1175" s="166">
        <v>2204</v>
      </c>
      <c r="B1175" s="165" t="s">
        <v>434</v>
      </c>
      <c r="C1175" s="168"/>
      <c r="D1175" s="168">
        <v>0</v>
      </c>
      <c r="E1175" s="168">
        <f>[1]Feeding!$AA$1466</f>
        <v>0</v>
      </c>
      <c r="F1175" s="168">
        <f t="shared" si="35"/>
        <v>0</v>
      </c>
    </row>
    <row r="1176" spans="1:6">
      <c r="A1176" s="166">
        <v>2205</v>
      </c>
      <c r="B1176" s="165" t="s">
        <v>400</v>
      </c>
      <c r="C1176" s="168">
        <v>20000</v>
      </c>
      <c r="D1176" s="168">
        <v>0</v>
      </c>
      <c r="E1176" s="168">
        <f>[1]Feeding!$AB$1466</f>
        <v>0</v>
      </c>
      <c r="F1176" s="168">
        <f t="shared" si="35"/>
        <v>0</v>
      </c>
    </row>
    <row r="1177" spans="1:6">
      <c r="A1177" s="166">
        <v>2206</v>
      </c>
      <c r="B1177" s="165" t="s">
        <v>401</v>
      </c>
      <c r="C1177" s="168">
        <v>20000</v>
      </c>
      <c r="D1177" s="168">
        <v>0</v>
      </c>
      <c r="E1177" s="168">
        <f>[1]Feeding!$AC$1466</f>
        <v>0</v>
      </c>
      <c r="F1177" s="168">
        <f t="shared" si="35"/>
        <v>0</v>
      </c>
    </row>
    <row r="1178" spans="1:6">
      <c r="A1178" s="166">
        <v>2207</v>
      </c>
      <c r="B1178" s="165" t="s">
        <v>435</v>
      </c>
      <c r="C1178" s="168"/>
      <c r="D1178" s="168">
        <v>0</v>
      </c>
      <c r="E1178" s="168">
        <f>[1]Feeding!$AD$1466</f>
        <v>0</v>
      </c>
      <c r="F1178" s="168">
        <f t="shared" si="35"/>
        <v>0</v>
      </c>
    </row>
    <row r="1179" spans="1:6" ht="25.5">
      <c r="A1179" s="166">
        <v>2208</v>
      </c>
      <c r="B1179" s="165" t="s">
        <v>402</v>
      </c>
      <c r="C1179" s="168">
        <v>5000</v>
      </c>
      <c r="D1179" s="168">
        <v>0</v>
      </c>
      <c r="E1179" s="168">
        <f>[1]Feeding!$AE$1466</f>
        <v>0</v>
      </c>
      <c r="F1179" s="168">
        <f t="shared" si="35"/>
        <v>0</v>
      </c>
    </row>
    <row r="1180" spans="1:6">
      <c r="A1180" s="166">
        <v>2209</v>
      </c>
      <c r="B1180" s="165" t="s">
        <v>403</v>
      </c>
      <c r="C1180" s="168">
        <v>5000</v>
      </c>
      <c r="D1180" s="168">
        <v>0</v>
      </c>
      <c r="E1180" s="168">
        <f>[1]Feeding!$AF$1466</f>
        <v>0</v>
      </c>
      <c r="F1180" s="168">
        <f t="shared" si="35"/>
        <v>0</v>
      </c>
    </row>
    <row r="1181" spans="1:6">
      <c r="A1181" s="148">
        <v>2300</v>
      </c>
      <c r="B1181" s="171" t="s">
        <v>438</v>
      </c>
      <c r="C1181" s="168"/>
      <c r="D1181" s="168"/>
      <c r="E1181" s="168"/>
      <c r="F1181" s="168"/>
    </row>
    <row r="1182" spans="1:6" ht="25.5">
      <c r="A1182" s="166">
        <v>2301</v>
      </c>
      <c r="B1182" s="165" t="s">
        <v>439</v>
      </c>
      <c r="C1182" s="168">
        <v>20000</v>
      </c>
      <c r="D1182" s="168">
        <v>0</v>
      </c>
      <c r="E1182" s="168">
        <f>[1]Feeding!$AJ$1466</f>
        <v>0</v>
      </c>
      <c r="F1182" s="168">
        <f>SUM(D1182:E1182)</f>
        <v>0</v>
      </c>
    </row>
    <row r="1183" spans="1:6">
      <c r="A1183" s="166">
        <v>2302</v>
      </c>
      <c r="B1183" s="165" t="s">
        <v>440</v>
      </c>
      <c r="C1183" s="168">
        <v>100000</v>
      </c>
      <c r="D1183" s="168">
        <v>26382</v>
      </c>
      <c r="E1183" s="168">
        <f>[1]Feeding!$AK$1466</f>
        <v>0</v>
      </c>
      <c r="F1183" s="168">
        <f>SUM(D1183:E1183)</f>
        <v>26382</v>
      </c>
    </row>
    <row r="1184" spans="1:6">
      <c r="A1184" s="166">
        <v>2305</v>
      </c>
      <c r="B1184" s="165" t="s">
        <v>441</v>
      </c>
      <c r="C1184" s="168">
        <v>5500</v>
      </c>
      <c r="D1184" s="168">
        <v>0</v>
      </c>
      <c r="E1184" s="168">
        <f>[1]Feeding!$AL$1466</f>
        <v>0</v>
      </c>
      <c r="F1184" s="168">
        <f>SUM(D1184:E1184)</f>
        <v>0</v>
      </c>
    </row>
    <row r="1185" spans="1:6">
      <c r="A1185" s="166">
        <v>2306</v>
      </c>
      <c r="B1185" s="165" t="s">
        <v>486</v>
      </c>
      <c r="C1185" s="168">
        <v>11000</v>
      </c>
      <c r="D1185" s="168">
        <v>0</v>
      </c>
      <c r="E1185" s="168">
        <f>[1]Feeding!$AM$1466</f>
        <v>0</v>
      </c>
      <c r="F1185" s="168">
        <f>SUM(D1185:E1185)</f>
        <v>0</v>
      </c>
    </row>
    <row r="1186" spans="1:6">
      <c r="A1186" s="148">
        <v>2400</v>
      </c>
      <c r="B1186" s="171" t="s">
        <v>443</v>
      </c>
      <c r="C1186" s="168"/>
      <c r="D1186" s="168"/>
      <c r="E1186" s="168"/>
      <c r="F1186" s="168"/>
    </row>
    <row r="1187" spans="1:6">
      <c r="A1187" s="166">
        <v>2402</v>
      </c>
      <c r="B1187" s="165" t="s">
        <v>404</v>
      </c>
      <c r="C1187" s="168">
        <v>100000</v>
      </c>
      <c r="D1187" s="168">
        <v>23209</v>
      </c>
      <c r="E1187" s="168">
        <f>[1]Feeding!$AO$1466</f>
        <v>0</v>
      </c>
      <c r="F1187" s="168">
        <f>SUM(D1187:E1187)</f>
        <v>23209</v>
      </c>
    </row>
    <row r="1188" spans="1:6">
      <c r="A1188" s="166">
        <v>2404</v>
      </c>
      <c r="B1188" s="165" t="s">
        <v>445</v>
      </c>
      <c r="C1188" s="168">
        <v>25000</v>
      </c>
      <c r="D1188" s="168">
        <v>0</v>
      </c>
      <c r="E1188" s="168">
        <f>[1]Feeding!$AQ$1466</f>
        <v>0</v>
      </c>
      <c r="F1188" s="168">
        <f>SUM(D1188:E1188)</f>
        <v>0</v>
      </c>
    </row>
    <row r="1189" spans="1:6">
      <c r="A1189" s="148">
        <v>2500</v>
      </c>
      <c r="B1189" s="171" t="s">
        <v>448</v>
      </c>
      <c r="C1189" s="168"/>
      <c r="D1189" s="168"/>
      <c r="E1189" s="168"/>
      <c r="F1189" s="168"/>
    </row>
    <row r="1190" spans="1:6">
      <c r="A1190" s="166">
        <v>2501</v>
      </c>
      <c r="B1190" s="165" t="s">
        <v>510</v>
      </c>
      <c r="C1190" s="168"/>
      <c r="D1190" s="168">
        <v>0</v>
      </c>
      <c r="E1190" s="168">
        <f>[1]Feeding!$AU$1466</f>
        <v>0</v>
      </c>
      <c r="F1190" s="168">
        <f>SUM(D1190:E1190)</f>
        <v>0</v>
      </c>
    </row>
    <row r="1191" spans="1:6">
      <c r="A1191" s="166">
        <v>2502</v>
      </c>
      <c r="B1191" s="165" t="s">
        <v>524</v>
      </c>
      <c r="C1191" s="168"/>
      <c r="D1191" s="168">
        <v>0</v>
      </c>
      <c r="E1191" s="168">
        <f>[1]Feeding!$AV$1466</f>
        <v>0</v>
      </c>
      <c r="F1191" s="168">
        <f>SUM(D1191:E1191)</f>
        <v>0</v>
      </c>
    </row>
    <row r="1192" spans="1:6" ht="25.5">
      <c r="A1192" s="166">
        <v>2509</v>
      </c>
      <c r="B1192" s="165" t="s">
        <v>451</v>
      </c>
      <c r="C1192" s="168"/>
      <c r="D1192" s="168">
        <v>0</v>
      </c>
      <c r="E1192" s="168">
        <f>[1]Feeding!$AW$1466</f>
        <v>0</v>
      </c>
      <c r="F1192" s="168">
        <f>SUM(D1192:E1192)</f>
        <v>0</v>
      </c>
    </row>
    <row r="1193" spans="1:6">
      <c r="A1193" s="166">
        <v>2510</v>
      </c>
      <c r="B1193" s="165" t="s">
        <v>569</v>
      </c>
      <c r="C1193" s="168"/>
      <c r="D1193" s="168">
        <v>0</v>
      </c>
      <c r="E1193" s="168">
        <f>[1]Feeding!$AX$1466</f>
        <v>0</v>
      </c>
      <c r="F1193" s="168">
        <f>SUM(D1193:E1193)</f>
        <v>0</v>
      </c>
    </row>
    <row r="1194" spans="1:6">
      <c r="A1194" s="148">
        <v>2600</v>
      </c>
      <c r="B1194" s="171" t="s">
        <v>453</v>
      </c>
      <c r="C1194" s="168"/>
      <c r="D1194" s="168"/>
      <c r="E1194" s="168"/>
      <c r="F1194" s="168"/>
    </row>
    <row r="1195" spans="1:6">
      <c r="A1195" s="166">
        <v>2601</v>
      </c>
      <c r="B1195" s="165" t="s">
        <v>454</v>
      </c>
      <c r="C1195" s="168">
        <v>125000</v>
      </c>
      <c r="D1195" s="168">
        <v>0</v>
      </c>
      <c r="E1195" s="168">
        <f>[1]Feeding!$AZ$1466</f>
        <v>0</v>
      </c>
      <c r="F1195" s="168">
        <f>SUM(D1195:E1195)</f>
        <v>0</v>
      </c>
    </row>
    <row r="1196" spans="1:6">
      <c r="A1196" s="166">
        <v>2602</v>
      </c>
      <c r="B1196" s="165" t="s">
        <v>526</v>
      </c>
      <c r="C1196" s="168"/>
      <c r="D1196" s="168">
        <v>0</v>
      </c>
      <c r="E1196" s="168">
        <f>[1]Feeding!$BA$1466</f>
        <v>0</v>
      </c>
      <c r="F1196" s="168">
        <f>SUM(D1196:E1196)</f>
        <v>0</v>
      </c>
    </row>
    <row r="1197" spans="1:6">
      <c r="A1197" s="166">
        <v>2603</v>
      </c>
      <c r="B1197" s="165" t="s">
        <v>489</v>
      </c>
      <c r="C1197" s="168">
        <v>100000</v>
      </c>
      <c r="D1197" s="168">
        <v>0</v>
      </c>
      <c r="E1197" s="168">
        <f>[1]Feeding!$BB$1466</f>
        <v>0</v>
      </c>
      <c r="F1197" s="168">
        <f>SUM(D1197:E1197)</f>
        <v>0</v>
      </c>
    </row>
    <row r="1198" spans="1:6">
      <c r="A1198" s="166">
        <v>2607</v>
      </c>
      <c r="B1198" s="165" t="s">
        <v>541</v>
      </c>
      <c r="C1198" s="168"/>
      <c r="D1198" s="168">
        <v>0</v>
      </c>
      <c r="E1198" s="168">
        <f>[1]Feeding!$BC$1466</f>
        <v>0</v>
      </c>
      <c r="F1198" s="168">
        <f>SUM(D1198:E1198)</f>
        <v>0</v>
      </c>
    </row>
    <row r="1199" spans="1:6">
      <c r="A1199" s="166">
        <v>2608</v>
      </c>
      <c r="B1199" s="165" t="s">
        <v>513</v>
      </c>
      <c r="C1199" s="168">
        <v>100000</v>
      </c>
      <c r="D1199" s="168">
        <v>0</v>
      </c>
      <c r="E1199" s="168">
        <f>[1]Feeding!$BD$1466</f>
        <v>0</v>
      </c>
      <c r="F1199" s="168">
        <f>SUM(D1199:E1199)</f>
        <v>0</v>
      </c>
    </row>
    <row r="1200" spans="1:6">
      <c r="A1200" s="148">
        <v>2700</v>
      </c>
      <c r="B1200" s="171" t="s">
        <v>542</v>
      </c>
      <c r="C1200" s="168"/>
      <c r="D1200" s="168"/>
      <c r="E1200" s="168"/>
      <c r="F1200" s="168"/>
    </row>
    <row r="1201" spans="1:6">
      <c r="A1201" s="166">
        <v>2701</v>
      </c>
      <c r="B1201" s="165" t="s">
        <v>543</v>
      </c>
      <c r="C1201" s="168"/>
      <c r="D1201" s="168">
        <v>0</v>
      </c>
      <c r="E1201" s="168">
        <f>[1]Feeding!$BE$1466</f>
        <v>0</v>
      </c>
      <c r="F1201" s="168">
        <f>SUM(D1201:E1201)</f>
        <v>0</v>
      </c>
    </row>
    <row r="1202" spans="1:6">
      <c r="A1202" s="166">
        <v>2702</v>
      </c>
      <c r="B1202" s="165" t="s">
        <v>544</v>
      </c>
      <c r="C1202" s="168"/>
      <c r="D1202" s="168">
        <v>0</v>
      </c>
      <c r="E1202" s="168">
        <f>[1]Feeding!$BF$1466</f>
        <v>0</v>
      </c>
      <c r="F1202" s="168">
        <f>SUM(D1202:E1202)</f>
        <v>0</v>
      </c>
    </row>
    <row r="1203" spans="1:6">
      <c r="A1203" s="148">
        <v>2800</v>
      </c>
      <c r="B1203" s="171" t="s">
        <v>458</v>
      </c>
      <c r="C1203" s="168"/>
      <c r="D1203" s="168"/>
      <c r="E1203" s="168"/>
      <c r="F1203" s="168"/>
    </row>
    <row r="1204" spans="1:6">
      <c r="A1204" s="166">
        <v>2801</v>
      </c>
      <c r="B1204" s="165" t="s">
        <v>576</v>
      </c>
      <c r="C1204" s="168">
        <v>3000</v>
      </c>
      <c r="D1204" s="168">
        <v>0</v>
      </c>
      <c r="E1204" s="168">
        <f>[1]Feeding!$BH$1466</f>
        <v>0</v>
      </c>
      <c r="F1204" s="168">
        <f>SUM(D1204:E1204)</f>
        <v>0</v>
      </c>
    </row>
    <row r="1205" spans="1:6">
      <c r="A1205" s="166"/>
      <c r="B1205" s="146" t="s">
        <v>60</v>
      </c>
      <c r="C1205" s="169">
        <f>SUM(C1171:C1204)</f>
        <v>1489500</v>
      </c>
      <c r="D1205" s="168">
        <v>541142</v>
      </c>
      <c r="E1205" s="169">
        <f>SUM(E1171:E1204)</f>
        <v>0</v>
      </c>
      <c r="F1205" s="169">
        <f>SUM(D1205:E1205)</f>
        <v>541142</v>
      </c>
    </row>
    <row r="1206" spans="1:6">
      <c r="A1206" s="148">
        <v>3000</v>
      </c>
      <c r="B1206" s="171" t="s">
        <v>461</v>
      </c>
      <c r="C1206" s="168"/>
      <c r="D1206" s="168"/>
      <c r="E1206" s="168"/>
      <c r="F1206" s="168"/>
    </row>
    <row r="1207" spans="1:6">
      <c r="A1207" s="148">
        <v>3100</v>
      </c>
      <c r="B1207" s="171" t="s">
        <v>404</v>
      </c>
      <c r="C1207" s="168"/>
      <c r="D1207" s="168"/>
      <c r="E1207" s="168"/>
      <c r="F1207" s="168"/>
    </row>
    <row r="1208" spans="1:6" ht="25.5">
      <c r="A1208" s="166">
        <v>3101</v>
      </c>
      <c r="B1208" s="165" t="s">
        <v>462</v>
      </c>
      <c r="C1208" s="168">
        <v>20000</v>
      </c>
      <c r="D1208" s="168">
        <v>0</v>
      </c>
      <c r="E1208" s="168">
        <f>[1]Feeding!$BJ$1466</f>
        <v>0</v>
      </c>
      <c r="F1208" s="168">
        <f>SUM(D1208:E1208)</f>
        <v>0</v>
      </c>
    </row>
    <row r="1209" spans="1:6">
      <c r="A1209" s="166">
        <v>3102</v>
      </c>
      <c r="B1209" s="165" t="s">
        <v>463</v>
      </c>
      <c r="C1209" s="168"/>
      <c r="D1209" s="168">
        <v>0</v>
      </c>
      <c r="E1209" s="168">
        <f>[1]Feeding!$BK$1466</f>
        <v>0</v>
      </c>
      <c r="F1209" s="168">
        <f>SUM(D1209:E1209)</f>
        <v>0</v>
      </c>
    </row>
    <row r="1210" spans="1:6">
      <c r="A1210" s="148">
        <v>3200</v>
      </c>
      <c r="B1210" s="171" t="s">
        <v>472</v>
      </c>
      <c r="C1210" s="168"/>
      <c r="D1210" s="168"/>
      <c r="E1210" s="168"/>
      <c r="F1210" s="168"/>
    </row>
    <row r="1211" spans="1:6">
      <c r="A1211" s="148">
        <v>3200</v>
      </c>
      <c r="B1211" s="171" t="s">
        <v>472</v>
      </c>
      <c r="C1211" s="168"/>
      <c r="D1211" s="168"/>
      <c r="E1211" s="168"/>
      <c r="F1211" s="168"/>
    </row>
    <row r="1212" spans="1:6">
      <c r="A1212" s="166">
        <v>3202</v>
      </c>
      <c r="B1212" s="165" t="s">
        <v>473</v>
      </c>
      <c r="C1212" s="168"/>
      <c r="D1212" s="168">
        <v>0</v>
      </c>
      <c r="E1212" s="168">
        <f>[1]Feeding!$BU$1466</f>
        <v>0</v>
      </c>
      <c r="F1212" s="168">
        <f>SUM(D1212:E1212)</f>
        <v>0</v>
      </c>
    </row>
    <row r="1213" spans="1:6">
      <c r="A1213" s="166"/>
      <c r="B1213" s="146" t="s">
        <v>586</v>
      </c>
      <c r="C1213" s="169">
        <f>SUM(C1208:C1212)</f>
        <v>20000</v>
      </c>
      <c r="D1213" s="168">
        <v>0</v>
      </c>
      <c r="E1213" s="169">
        <f>SUM(E1208:E1212)</f>
        <v>0</v>
      </c>
      <c r="F1213" s="169">
        <f>SUM(D1213:E1213)</f>
        <v>0</v>
      </c>
    </row>
    <row r="1214" spans="1:6" ht="25.5">
      <c r="A1214" s="148">
        <v>4000</v>
      </c>
      <c r="B1214" s="171" t="s">
        <v>475</v>
      </c>
      <c r="C1214" s="168"/>
      <c r="D1214" s="168"/>
      <c r="E1214" s="168"/>
      <c r="F1214" s="168"/>
    </row>
    <row r="1215" spans="1:6">
      <c r="A1215" s="166">
        <v>4002</v>
      </c>
      <c r="B1215" s="165" t="s">
        <v>578</v>
      </c>
      <c r="C1215" s="168"/>
      <c r="D1215" s="168">
        <v>0</v>
      </c>
      <c r="E1215" s="168">
        <f>[1]Feeding!$BX$1466</f>
        <v>0</v>
      </c>
      <c r="F1215" s="168">
        <f>SUM(D1215:E1215)</f>
        <v>0</v>
      </c>
    </row>
    <row r="1216" spans="1:6">
      <c r="A1216" s="166">
        <v>4003</v>
      </c>
      <c r="B1216" s="165" t="s">
        <v>407</v>
      </c>
      <c r="C1216" s="168"/>
      <c r="D1216" s="168">
        <v>0</v>
      </c>
      <c r="E1216" s="168">
        <f>[1]Feeding!$BY$1466</f>
        <v>0</v>
      </c>
      <c r="F1216" s="168">
        <f>SUM(D1216:E1216)</f>
        <v>0</v>
      </c>
    </row>
    <row r="1217" spans="1:6" ht="25.5">
      <c r="A1217" s="166">
        <v>4007</v>
      </c>
      <c r="B1217" s="165" t="s">
        <v>570</v>
      </c>
      <c r="C1217" s="168"/>
      <c r="D1217" s="168">
        <v>0</v>
      </c>
      <c r="E1217" s="168">
        <f>[1]Feeding!$CB$1466</f>
        <v>0</v>
      </c>
      <c r="F1217" s="168">
        <f>SUM(D1217:E1217)</f>
        <v>0</v>
      </c>
    </row>
    <row r="1218" spans="1:6" ht="25.5">
      <c r="A1218" s="166">
        <v>4010</v>
      </c>
      <c r="B1218" s="165" t="s">
        <v>536</v>
      </c>
      <c r="C1218" s="168"/>
      <c r="D1218" s="168">
        <v>0</v>
      </c>
      <c r="E1218" s="168">
        <f>[1]Feeding!$CC$1466</f>
        <v>0</v>
      </c>
      <c r="F1218" s="168">
        <f>SUM(D1218:E1218)</f>
        <v>0</v>
      </c>
    </row>
    <row r="1219" spans="1:6">
      <c r="A1219" s="166"/>
      <c r="B1219" s="165" t="s">
        <v>537</v>
      </c>
      <c r="C1219" s="168"/>
      <c r="D1219" s="168"/>
      <c r="E1219" s="168"/>
      <c r="F1219" s="168"/>
    </row>
    <row r="1220" spans="1:6" ht="25.5">
      <c r="A1220" s="166">
        <v>4014</v>
      </c>
      <c r="B1220" s="165" t="s">
        <v>505</v>
      </c>
      <c r="C1220" s="168"/>
      <c r="D1220" s="168">
        <v>0</v>
      </c>
      <c r="E1220" s="168">
        <f>[1]Feeding!$CD$1466</f>
        <v>0</v>
      </c>
      <c r="F1220" s="168">
        <f t="shared" ref="F1220:F1225" si="36">SUM(D1220:E1220)</f>
        <v>0</v>
      </c>
    </row>
    <row r="1221" spans="1:6">
      <c r="A1221" s="166">
        <v>4020</v>
      </c>
      <c r="B1221" s="165" t="s">
        <v>538</v>
      </c>
      <c r="C1221" s="168"/>
      <c r="D1221" s="168">
        <v>0</v>
      </c>
      <c r="E1221" s="168">
        <f>[1]Feeding!$CE$1466</f>
        <v>0</v>
      </c>
      <c r="F1221" s="168">
        <f t="shared" si="36"/>
        <v>0</v>
      </c>
    </row>
    <row r="1222" spans="1:6">
      <c r="A1222" s="166">
        <v>4022</v>
      </c>
      <c r="B1222" s="165" t="s">
        <v>479</v>
      </c>
      <c r="C1222" s="168"/>
      <c r="D1222" s="168">
        <v>0</v>
      </c>
      <c r="E1222" s="168">
        <f>[1]Feeding!$CF$1466</f>
        <v>0</v>
      </c>
      <c r="F1222" s="168">
        <f t="shared" si="36"/>
        <v>0</v>
      </c>
    </row>
    <row r="1223" spans="1:6" ht="25.5">
      <c r="A1223" s="166">
        <v>4024</v>
      </c>
      <c r="B1223" s="165" t="s">
        <v>549</v>
      </c>
      <c r="C1223" s="168"/>
      <c r="D1223" s="168">
        <v>0</v>
      </c>
      <c r="E1223" s="168">
        <f>[1]Feeding!$CH$1466</f>
        <v>0</v>
      </c>
      <c r="F1223" s="168">
        <f t="shared" si="36"/>
        <v>0</v>
      </c>
    </row>
    <row r="1224" spans="1:6">
      <c r="A1224" s="166"/>
      <c r="B1224" s="146" t="s">
        <v>411</v>
      </c>
      <c r="C1224" s="169">
        <f>SUM(C1215:C1223)</f>
        <v>0</v>
      </c>
      <c r="D1224" s="168">
        <v>0</v>
      </c>
      <c r="E1224" s="169">
        <f>SUM(E1215:E1223)</f>
        <v>0</v>
      </c>
      <c r="F1224" s="169">
        <f t="shared" si="36"/>
        <v>0</v>
      </c>
    </row>
    <row r="1225" spans="1:6" ht="15.75">
      <c r="A1225" s="166"/>
      <c r="B1225" s="149" t="s">
        <v>587</v>
      </c>
      <c r="C1225" s="150">
        <f>SUM(C1157+C1163+C1167+C1205+C1213+C1224)</f>
        <v>4760000</v>
      </c>
      <c r="D1225" s="168">
        <v>4747777</v>
      </c>
      <c r="E1225" s="150">
        <f>SUM(E1157+E1163+E1167+E1205+E1213+E1224)</f>
        <v>318519</v>
      </c>
      <c r="F1225" s="150">
        <f t="shared" si="36"/>
        <v>5066296</v>
      </c>
    </row>
    <row r="1226" spans="1:6">
      <c r="A1226" s="269" t="s">
        <v>380</v>
      </c>
      <c r="B1226" s="272" t="s">
        <v>381</v>
      </c>
      <c r="C1226" s="269" t="s">
        <v>382</v>
      </c>
      <c r="D1226" s="269" t="s">
        <v>383</v>
      </c>
      <c r="E1226" s="269" t="s">
        <v>384</v>
      </c>
      <c r="F1226" s="269" t="s">
        <v>385</v>
      </c>
    </row>
    <row r="1227" spans="1:6">
      <c r="A1227" s="270"/>
      <c r="B1227" s="272"/>
      <c r="C1227" s="270"/>
      <c r="D1227" s="270"/>
      <c r="E1227" s="270"/>
      <c r="F1227" s="270"/>
    </row>
    <row r="1228" spans="1:6">
      <c r="A1228" s="271"/>
      <c r="B1228" s="272"/>
      <c r="C1228" s="271"/>
      <c r="D1228" s="271"/>
      <c r="E1228" s="271"/>
      <c r="F1228" s="271"/>
    </row>
    <row r="1229" spans="1:6">
      <c r="A1229" s="192">
        <v>140101</v>
      </c>
      <c r="B1229" s="193" t="s">
        <v>588</v>
      </c>
      <c r="C1229" s="192">
        <v>500000</v>
      </c>
      <c r="D1229" s="168">
        <v>109700</v>
      </c>
      <c r="E1229" s="192">
        <f>[1]Feeding!$D$2659</f>
        <v>0</v>
      </c>
      <c r="F1229" s="194">
        <f>SUM(D1229:E1229)</f>
        <v>109700</v>
      </c>
    </row>
    <row r="1230" spans="1:6">
      <c r="A1230" s="192"/>
      <c r="B1230" s="192" t="s">
        <v>589</v>
      </c>
      <c r="C1230" s="192"/>
      <c r="D1230" s="192"/>
      <c r="E1230" s="192"/>
      <c r="F1230" s="194"/>
    </row>
    <row r="1231" spans="1:6">
      <c r="A1231" s="192"/>
      <c r="B1231" s="192"/>
      <c r="C1231" s="192"/>
      <c r="D1231" s="192"/>
      <c r="E1231" s="192"/>
      <c r="F1231" s="194"/>
    </row>
    <row r="1232" spans="1:6">
      <c r="A1232" s="192"/>
      <c r="B1232" s="159" t="s">
        <v>426</v>
      </c>
      <c r="C1232" s="192">
        <v>500000</v>
      </c>
      <c r="D1232" s="168">
        <v>109700</v>
      </c>
      <c r="E1232" s="195">
        <f>SUM(E1229)</f>
        <v>0</v>
      </c>
      <c r="F1232" s="196">
        <f>SUM(D1232:E1232)</f>
        <v>109700</v>
      </c>
    </row>
    <row r="1233" spans="1:6">
      <c r="A1233" s="197"/>
      <c r="B1233" s="198"/>
      <c r="C1233" s="197"/>
      <c r="D1233" s="199"/>
      <c r="E1233" s="200"/>
      <c r="F1233" s="201"/>
    </row>
    <row r="1234" spans="1:6">
      <c r="A1234" s="269" t="s">
        <v>380</v>
      </c>
      <c r="B1234" s="272" t="s">
        <v>381</v>
      </c>
      <c r="C1234" s="269" t="s">
        <v>382</v>
      </c>
      <c r="D1234" s="269" t="s">
        <v>383</v>
      </c>
      <c r="E1234" s="269" t="s">
        <v>384</v>
      </c>
      <c r="F1234" s="269" t="s">
        <v>385</v>
      </c>
    </row>
    <row r="1235" spans="1:6">
      <c r="A1235" s="270"/>
      <c r="B1235" s="272"/>
      <c r="C1235" s="270"/>
      <c r="D1235" s="270"/>
      <c r="E1235" s="270"/>
      <c r="F1235" s="270"/>
    </row>
    <row r="1236" spans="1:6">
      <c r="A1236" s="271"/>
      <c r="B1236" s="272"/>
      <c r="C1236" s="271"/>
      <c r="D1236" s="271"/>
      <c r="E1236" s="271"/>
      <c r="F1236" s="271"/>
    </row>
    <row r="1237" spans="1:6">
      <c r="A1237" s="192">
        <v>140102</v>
      </c>
      <c r="B1237" s="193" t="s">
        <v>590</v>
      </c>
      <c r="C1237" s="192">
        <v>1000000</v>
      </c>
      <c r="D1237" s="168">
        <v>2550600</v>
      </c>
      <c r="E1237" s="192">
        <f>[1]Feeding!$E$3162</f>
        <v>0</v>
      </c>
      <c r="F1237" s="194">
        <f>SUM(D1237:E1237)</f>
        <v>2550600</v>
      </c>
    </row>
    <row r="1238" spans="1:6">
      <c r="A1238" s="192"/>
      <c r="B1238" s="192"/>
      <c r="C1238" s="192"/>
      <c r="D1238" s="192"/>
      <c r="E1238" s="192"/>
      <c r="F1238" s="194"/>
    </row>
    <row r="1239" spans="1:6">
      <c r="A1239" s="192"/>
      <c r="B1239" s="192"/>
      <c r="C1239" s="192"/>
      <c r="D1239" s="192"/>
      <c r="E1239" s="192"/>
      <c r="F1239" s="194"/>
    </row>
    <row r="1240" spans="1:6">
      <c r="A1240" s="192"/>
      <c r="B1240" s="159" t="s">
        <v>426</v>
      </c>
      <c r="C1240" s="192">
        <v>1000000</v>
      </c>
      <c r="D1240" s="168">
        <v>2550600</v>
      </c>
      <c r="E1240" s="195">
        <f>SUM(E1237)</f>
        <v>0</v>
      </c>
      <c r="F1240" s="196">
        <f>SUM(D1240:E1240)</f>
        <v>2550600</v>
      </c>
    </row>
    <row r="1241" spans="1:6">
      <c r="A1241" s="162"/>
      <c r="B1241" s="162"/>
      <c r="C1241" s="162"/>
      <c r="D1241" s="162"/>
      <c r="E1241" s="162"/>
      <c r="F1241" s="162"/>
    </row>
    <row r="1242" spans="1:6">
      <c r="A1242" s="269" t="s">
        <v>380</v>
      </c>
      <c r="B1242" s="272" t="s">
        <v>381</v>
      </c>
      <c r="C1242" s="269" t="s">
        <v>382</v>
      </c>
      <c r="D1242" s="269" t="s">
        <v>383</v>
      </c>
      <c r="E1242" s="269" t="s">
        <v>384</v>
      </c>
      <c r="F1242" s="269" t="s">
        <v>385</v>
      </c>
    </row>
    <row r="1243" spans="1:6">
      <c r="A1243" s="270"/>
      <c r="B1243" s="272"/>
      <c r="C1243" s="270"/>
      <c r="D1243" s="270"/>
      <c r="E1243" s="270"/>
      <c r="F1243" s="270"/>
    </row>
    <row r="1244" spans="1:6">
      <c r="A1244" s="271"/>
      <c r="B1244" s="272"/>
      <c r="C1244" s="271"/>
      <c r="D1244" s="271"/>
      <c r="E1244" s="271"/>
      <c r="F1244" s="271"/>
    </row>
    <row r="1245" spans="1:6">
      <c r="A1245" s="192">
        <v>140103</v>
      </c>
      <c r="B1245" s="193" t="s">
        <v>591</v>
      </c>
      <c r="C1245" s="192">
        <v>500000</v>
      </c>
      <c r="D1245" s="192"/>
      <c r="E1245" s="192">
        <f>[1]Feeding!$E$2505</f>
        <v>0</v>
      </c>
      <c r="F1245" s="194">
        <f>SUM(D1245:E1245)</f>
        <v>0</v>
      </c>
    </row>
    <row r="1246" spans="1:6">
      <c r="A1246" s="192"/>
      <c r="B1246" s="192" t="s">
        <v>592</v>
      </c>
      <c r="C1246" s="192"/>
      <c r="D1246" s="192"/>
      <c r="E1246" s="192"/>
      <c r="F1246" s="194"/>
    </row>
    <row r="1247" spans="1:6">
      <c r="A1247" s="192"/>
      <c r="B1247" s="192"/>
      <c r="C1247" s="192"/>
      <c r="D1247" s="192"/>
      <c r="E1247" s="192"/>
      <c r="F1247" s="194"/>
    </row>
    <row r="1248" spans="1:6">
      <c r="A1248" s="192"/>
      <c r="B1248" s="159" t="s">
        <v>426</v>
      </c>
      <c r="C1248" s="192">
        <v>500000</v>
      </c>
      <c r="D1248" s="195"/>
      <c r="E1248" s="195">
        <f>SUM(E1245)</f>
        <v>0</v>
      </c>
      <c r="F1248" s="196">
        <f>SUM(D1248:E1248)</f>
        <v>0</v>
      </c>
    </row>
    <row r="1249" spans="1:6">
      <c r="A1249" s="162"/>
      <c r="B1249" s="162"/>
      <c r="C1249" s="162"/>
      <c r="D1249" s="162"/>
      <c r="E1249" s="162"/>
      <c r="F1249" s="162"/>
    </row>
    <row r="1250" spans="1:6">
      <c r="A1250" s="269" t="s">
        <v>380</v>
      </c>
      <c r="B1250" s="272" t="s">
        <v>381</v>
      </c>
      <c r="C1250" s="269" t="s">
        <v>481</v>
      </c>
      <c r="D1250" s="269" t="s">
        <v>383</v>
      </c>
      <c r="E1250" s="269" t="s">
        <v>482</v>
      </c>
      <c r="F1250" s="269" t="s">
        <v>385</v>
      </c>
    </row>
    <row r="1251" spans="1:6">
      <c r="A1251" s="270"/>
      <c r="B1251" s="272"/>
      <c r="C1251" s="270"/>
      <c r="D1251" s="270"/>
      <c r="E1251" s="270"/>
      <c r="F1251" s="270"/>
    </row>
    <row r="1252" spans="1:6">
      <c r="A1252" s="271"/>
      <c r="B1252" s="272"/>
      <c r="C1252" s="271"/>
      <c r="D1252" s="271"/>
      <c r="E1252" s="271"/>
      <c r="F1252" s="271"/>
    </row>
    <row r="1253" spans="1:6">
      <c r="A1253" s="192">
        <v>150010</v>
      </c>
      <c r="B1253" s="192" t="s">
        <v>593</v>
      </c>
      <c r="C1253" s="192">
        <v>0</v>
      </c>
      <c r="D1253" s="192">
        <v>0</v>
      </c>
      <c r="E1253" s="192">
        <f>[1]Feeding!$E$1607</f>
        <v>0</v>
      </c>
      <c r="F1253" s="159">
        <f>SUM(D1253:E1253)</f>
        <v>0</v>
      </c>
    </row>
    <row r="1254" spans="1:6">
      <c r="A1254" s="192">
        <v>150020</v>
      </c>
      <c r="B1254" s="192" t="s">
        <v>594</v>
      </c>
      <c r="C1254" s="192">
        <v>50000</v>
      </c>
      <c r="D1254" s="192">
        <v>0</v>
      </c>
      <c r="E1254" s="192">
        <f>[1]Feeding!$E$1626</f>
        <v>0</v>
      </c>
      <c r="F1254" s="159">
        <f>SUM(D1254:E1254)</f>
        <v>0</v>
      </c>
    </row>
    <row r="1255" spans="1:6" ht="25.5">
      <c r="A1255" s="192">
        <v>150030</v>
      </c>
      <c r="B1255" s="202" t="s">
        <v>595</v>
      </c>
      <c r="C1255" s="192">
        <v>0</v>
      </c>
      <c r="D1255" s="192">
        <v>0</v>
      </c>
      <c r="E1255" s="192">
        <f>[1]Feeding!$E$1640</f>
        <v>0</v>
      </c>
      <c r="F1255" s="159">
        <f>SUM(D1255:E1255)</f>
        <v>0</v>
      </c>
    </row>
    <row r="1256" spans="1:6">
      <c r="A1256" s="192">
        <v>150040</v>
      </c>
      <c r="B1256" s="202" t="s">
        <v>596</v>
      </c>
      <c r="C1256" s="192">
        <v>0</v>
      </c>
      <c r="D1256" s="192"/>
      <c r="E1256" s="192"/>
      <c r="F1256" s="159"/>
    </row>
    <row r="1257" spans="1:6">
      <c r="A1257" s="203">
        <v>150050</v>
      </c>
      <c r="B1257" s="203" t="s">
        <v>597</v>
      </c>
      <c r="C1257" s="203">
        <v>3000000</v>
      </c>
      <c r="D1257" s="192">
        <v>2093549</v>
      </c>
      <c r="E1257" s="192">
        <f>[1]Feeding!$E$1663</f>
        <v>165363</v>
      </c>
      <c r="F1257" s="159">
        <f t="shared" ref="F1257:F1262" si="37">SUM(D1257:E1257)</f>
        <v>2258912</v>
      </c>
    </row>
    <row r="1258" spans="1:6">
      <c r="A1258" s="203">
        <v>150060</v>
      </c>
      <c r="B1258" s="203" t="s">
        <v>598</v>
      </c>
      <c r="C1258" s="203">
        <v>0</v>
      </c>
      <c r="D1258" s="192">
        <v>343103</v>
      </c>
      <c r="E1258" s="192">
        <f>[1]Feeding!$E$1679</f>
        <v>0</v>
      </c>
      <c r="F1258" s="192">
        <f t="shared" si="37"/>
        <v>343103</v>
      </c>
    </row>
    <row r="1259" spans="1:6">
      <c r="A1259" s="203">
        <v>150080</v>
      </c>
      <c r="B1259" s="203" t="s">
        <v>599</v>
      </c>
      <c r="C1259" s="203">
        <v>500000</v>
      </c>
      <c r="D1259" s="192">
        <v>28000</v>
      </c>
      <c r="E1259" s="192">
        <f>[1]Feeding!$E$1701</f>
        <v>0</v>
      </c>
      <c r="F1259" s="192">
        <f t="shared" si="37"/>
        <v>28000</v>
      </c>
    </row>
    <row r="1260" spans="1:6">
      <c r="A1260" s="203">
        <v>150090</v>
      </c>
      <c r="B1260" s="203" t="s">
        <v>600</v>
      </c>
      <c r="C1260" s="203">
        <v>4000000</v>
      </c>
      <c r="D1260" s="192">
        <v>2027435</v>
      </c>
      <c r="E1260" s="192">
        <f>[1]Feeding!$E$1728</f>
        <v>622311</v>
      </c>
      <c r="F1260" s="192">
        <f t="shared" si="37"/>
        <v>2649746</v>
      </c>
    </row>
    <row r="1261" spans="1:6" ht="25.5">
      <c r="A1261" s="204">
        <v>150101</v>
      </c>
      <c r="B1261" s="202" t="s">
        <v>601</v>
      </c>
      <c r="C1261" s="203">
        <v>500000</v>
      </c>
      <c r="D1261" s="192">
        <v>0</v>
      </c>
      <c r="E1261" s="192">
        <f>[1]Feeding!$E$1748</f>
        <v>0</v>
      </c>
      <c r="F1261" s="192">
        <f t="shared" si="37"/>
        <v>0</v>
      </c>
    </row>
    <row r="1262" spans="1:6">
      <c r="A1262" s="203">
        <v>150102</v>
      </c>
      <c r="B1262" s="192" t="s">
        <v>602</v>
      </c>
      <c r="C1262" s="203">
        <v>500000</v>
      </c>
      <c r="D1262" s="192">
        <v>148000</v>
      </c>
      <c r="E1262" s="192">
        <f>[1]Feeding!$E$1764</f>
        <v>0</v>
      </c>
      <c r="F1262" s="192">
        <f t="shared" si="37"/>
        <v>148000</v>
      </c>
    </row>
    <row r="1263" spans="1:6" ht="26.25">
      <c r="A1263" s="203">
        <v>150103</v>
      </c>
      <c r="B1263" s="205" t="s">
        <v>601</v>
      </c>
      <c r="C1263" s="203">
        <v>100000</v>
      </c>
      <c r="D1263" s="192"/>
      <c r="E1263" s="192"/>
      <c r="F1263" s="192"/>
    </row>
    <row r="1264" spans="1:6" ht="38.25">
      <c r="A1264" s="204">
        <v>150104</v>
      </c>
      <c r="B1264" s="202" t="s">
        <v>603</v>
      </c>
      <c r="C1264" s="203">
        <v>50000</v>
      </c>
      <c r="D1264" s="192">
        <v>0</v>
      </c>
      <c r="E1264" s="192">
        <f>[1]Feeding!$E$1780</f>
        <v>0</v>
      </c>
      <c r="F1264" s="192">
        <f t="shared" ref="F1264:F1271" si="38">SUM(D1264:E1264)</f>
        <v>0</v>
      </c>
    </row>
    <row r="1265" spans="1:6" ht="38.25">
      <c r="A1265" s="204">
        <v>150150</v>
      </c>
      <c r="B1265" s="202" t="s">
        <v>604</v>
      </c>
      <c r="C1265" s="192">
        <v>0</v>
      </c>
      <c r="D1265" s="192">
        <v>0</v>
      </c>
      <c r="E1265" s="192">
        <f>[1]Feeding!$E$1795</f>
        <v>0</v>
      </c>
      <c r="F1265" s="192">
        <f t="shared" si="38"/>
        <v>0</v>
      </c>
    </row>
    <row r="1266" spans="1:6">
      <c r="A1266" s="203">
        <v>150170</v>
      </c>
      <c r="B1266" s="192" t="s">
        <v>605</v>
      </c>
      <c r="C1266" s="192">
        <v>2500000</v>
      </c>
      <c r="D1266" s="192">
        <v>0</v>
      </c>
      <c r="E1266" s="192">
        <f>[1]Feeding!$E$1809</f>
        <v>0</v>
      </c>
      <c r="F1266" s="192">
        <f t="shared" si="38"/>
        <v>0</v>
      </c>
    </row>
    <row r="1267" spans="1:6" ht="39">
      <c r="A1267" s="203">
        <v>150200</v>
      </c>
      <c r="B1267" s="205" t="s">
        <v>606</v>
      </c>
      <c r="C1267" s="203">
        <v>500000</v>
      </c>
      <c r="D1267" s="192">
        <v>0</v>
      </c>
      <c r="E1267" s="192">
        <f>[1]Feeding!$E$1823</f>
        <v>0</v>
      </c>
      <c r="F1267" s="192">
        <f t="shared" si="38"/>
        <v>0</v>
      </c>
    </row>
    <row r="1268" spans="1:6">
      <c r="A1268" s="203">
        <v>150240</v>
      </c>
      <c r="B1268" s="192" t="s">
        <v>607</v>
      </c>
      <c r="C1268" s="203">
        <v>10000000</v>
      </c>
      <c r="D1268" s="192">
        <v>9019223</v>
      </c>
      <c r="E1268" s="192">
        <f>[1]Feeding!$E$2055</f>
        <v>2192957</v>
      </c>
      <c r="F1268" s="192">
        <f t="shared" si="38"/>
        <v>11212180</v>
      </c>
    </row>
    <row r="1269" spans="1:6">
      <c r="A1269" s="203">
        <v>150210</v>
      </c>
      <c r="B1269" s="192" t="s">
        <v>608</v>
      </c>
      <c r="C1269" s="203">
        <v>0</v>
      </c>
      <c r="D1269" s="192">
        <v>0</v>
      </c>
      <c r="E1269" s="192">
        <f>[1]Feeding!$E$1837</f>
        <v>0</v>
      </c>
      <c r="F1269" s="192">
        <f t="shared" si="38"/>
        <v>0</v>
      </c>
    </row>
    <row r="1270" spans="1:6">
      <c r="A1270" s="203">
        <v>150260</v>
      </c>
      <c r="B1270" s="192" t="s">
        <v>609</v>
      </c>
      <c r="C1270" s="203">
        <v>100000</v>
      </c>
      <c r="D1270" s="192">
        <v>0</v>
      </c>
      <c r="E1270" s="192">
        <f>[1]Feeding!$E$1852</f>
        <v>0</v>
      </c>
      <c r="F1270" s="192">
        <f t="shared" si="38"/>
        <v>0</v>
      </c>
    </row>
    <row r="1271" spans="1:6">
      <c r="A1271" s="203">
        <v>150280</v>
      </c>
      <c r="B1271" s="192" t="s">
        <v>610</v>
      </c>
      <c r="C1271" s="203">
        <v>500000</v>
      </c>
      <c r="D1271" s="192">
        <v>27500</v>
      </c>
      <c r="E1271" s="192">
        <f>[1]Feeding!$E$1869</f>
        <v>0</v>
      </c>
      <c r="F1271" s="192">
        <f t="shared" si="38"/>
        <v>27500</v>
      </c>
    </row>
    <row r="1272" spans="1:6">
      <c r="A1272" s="203">
        <v>150290</v>
      </c>
      <c r="B1272" s="192" t="s">
        <v>611</v>
      </c>
      <c r="C1272" s="203">
        <v>5000000</v>
      </c>
      <c r="D1272" s="192"/>
      <c r="E1272" s="192"/>
      <c r="F1272" s="192"/>
    </row>
    <row r="1273" spans="1:6">
      <c r="A1273" s="203">
        <v>150300</v>
      </c>
      <c r="B1273" s="192" t="s">
        <v>612</v>
      </c>
      <c r="C1273" s="203">
        <v>300000</v>
      </c>
      <c r="D1273" s="192"/>
      <c r="E1273" s="192"/>
      <c r="F1273" s="192"/>
    </row>
    <row r="1274" spans="1:6">
      <c r="A1274" s="203">
        <v>150490</v>
      </c>
      <c r="B1274" s="192" t="s">
        <v>613</v>
      </c>
      <c r="C1274" s="203">
        <v>100000</v>
      </c>
      <c r="D1274" s="192">
        <v>0</v>
      </c>
      <c r="E1274" s="192">
        <f>[1]Feeding!$E$3105</f>
        <v>0</v>
      </c>
      <c r="F1274" s="192">
        <f>SUM(D1274:E1274)</f>
        <v>0</v>
      </c>
    </row>
    <row r="1275" spans="1:6">
      <c r="A1275" s="203">
        <v>150320</v>
      </c>
      <c r="B1275" s="158" t="s">
        <v>614</v>
      </c>
      <c r="C1275" s="203">
        <v>1500000</v>
      </c>
      <c r="D1275" s="192">
        <v>0</v>
      </c>
      <c r="E1275" s="192">
        <f>[1]Feeding!$E$1950</f>
        <v>0</v>
      </c>
      <c r="F1275" s="192">
        <f>SUM(D1275:E1275)</f>
        <v>0</v>
      </c>
    </row>
    <row r="1276" spans="1:6">
      <c r="A1276" s="203">
        <v>150500</v>
      </c>
      <c r="B1276" s="158" t="s">
        <v>615</v>
      </c>
      <c r="C1276" s="203">
        <v>1000000</v>
      </c>
      <c r="D1276" s="192">
        <v>0</v>
      </c>
      <c r="E1276" s="192">
        <f>[1]Feeding!$E$2072</f>
        <v>0</v>
      </c>
      <c r="F1276" s="192">
        <f>SUM(D1276:E1276)</f>
        <v>0</v>
      </c>
    </row>
    <row r="1277" spans="1:6">
      <c r="A1277" s="203">
        <v>150616</v>
      </c>
      <c r="B1277" s="158" t="s">
        <v>616</v>
      </c>
      <c r="C1277" s="203">
        <v>50000</v>
      </c>
      <c r="D1277" s="192"/>
      <c r="E1277" s="192"/>
      <c r="F1277" s="192"/>
    </row>
    <row r="1278" spans="1:6">
      <c r="A1278" s="203">
        <v>150623</v>
      </c>
      <c r="B1278" s="158" t="s">
        <v>617</v>
      </c>
      <c r="C1278" s="203">
        <v>100000</v>
      </c>
      <c r="D1278" s="192">
        <v>0</v>
      </c>
      <c r="E1278" s="192">
        <f>[1]Feeding!$E$2733</f>
        <v>0</v>
      </c>
      <c r="F1278" s="192">
        <f>SUM(D1278:E1278)</f>
        <v>0</v>
      </c>
    </row>
    <row r="1279" spans="1:6" ht="38.25">
      <c r="A1279" s="203">
        <v>150627</v>
      </c>
      <c r="B1279" s="202" t="s">
        <v>618</v>
      </c>
      <c r="C1279" s="203">
        <v>8934800</v>
      </c>
      <c r="D1279" s="192">
        <v>2474625</v>
      </c>
      <c r="E1279" s="192">
        <f>[1]Feeding!$E$2422</f>
        <v>207388</v>
      </c>
      <c r="F1279" s="192">
        <f>SUM(D1279:E1279)</f>
        <v>2682013</v>
      </c>
    </row>
    <row r="1280" spans="1:6" ht="25.5">
      <c r="A1280" s="203">
        <v>150628</v>
      </c>
      <c r="B1280" s="202" t="s">
        <v>619</v>
      </c>
      <c r="C1280" s="203">
        <v>800000</v>
      </c>
      <c r="D1280" s="192"/>
      <c r="E1280" s="192"/>
      <c r="F1280" s="192"/>
    </row>
    <row r="1281" spans="1:6">
      <c r="A1281" s="203">
        <v>150630</v>
      </c>
      <c r="B1281" s="202" t="s">
        <v>620</v>
      </c>
      <c r="C1281" s="203">
        <v>5000000</v>
      </c>
      <c r="D1281" s="192"/>
      <c r="E1281" s="192"/>
      <c r="F1281" s="192"/>
    </row>
    <row r="1282" spans="1:6" ht="25.5">
      <c r="A1282" s="203">
        <v>150632</v>
      </c>
      <c r="B1282" s="202" t="s">
        <v>621</v>
      </c>
      <c r="C1282" s="203">
        <v>3000000</v>
      </c>
      <c r="D1282" s="192">
        <v>0</v>
      </c>
      <c r="E1282" s="192">
        <f>[1]Feeding!$E$3412</f>
        <v>0</v>
      </c>
      <c r="F1282" s="192">
        <f>SUM(D1282:E1282)</f>
        <v>0</v>
      </c>
    </row>
    <row r="1283" spans="1:6">
      <c r="A1283" s="203">
        <v>150631</v>
      </c>
      <c r="B1283" s="158" t="s">
        <v>622</v>
      </c>
      <c r="C1283" s="203">
        <v>94456000</v>
      </c>
      <c r="D1283" s="192">
        <v>26989897</v>
      </c>
      <c r="E1283" s="192">
        <f>[1]Feeding!$E$2384</f>
        <v>367516</v>
      </c>
      <c r="F1283" s="192">
        <f>SUM(D1283:E1283)</f>
        <v>27357413</v>
      </c>
    </row>
    <row r="1284" spans="1:6" ht="15.75">
      <c r="A1284" s="192"/>
      <c r="B1284" s="159" t="s">
        <v>426</v>
      </c>
      <c r="C1284" s="206">
        <f>SUM(C1253:C1283)</f>
        <v>142540800</v>
      </c>
      <c r="D1284" s="206">
        <v>43151332</v>
      </c>
      <c r="E1284" s="206">
        <f>SUM(E1253:E1283)</f>
        <v>3555535</v>
      </c>
      <c r="F1284" s="206">
        <f>SUM(F1253:F1283)</f>
        <v>46706867</v>
      </c>
    </row>
    <row r="1285" spans="1:6" ht="15.75">
      <c r="A1285" s="197"/>
      <c r="B1285" s="198"/>
      <c r="C1285" s="207"/>
      <c r="D1285" s="207"/>
      <c r="E1285" s="207"/>
      <c r="F1285" s="207"/>
    </row>
    <row r="1286" spans="1:6">
      <c r="A1286" s="269" t="s">
        <v>380</v>
      </c>
      <c r="B1286" s="272" t="s">
        <v>381</v>
      </c>
      <c r="C1286" s="269" t="s">
        <v>481</v>
      </c>
      <c r="D1286" s="269" t="s">
        <v>383</v>
      </c>
      <c r="E1286" s="269" t="s">
        <v>482</v>
      </c>
      <c r="F1286" s="269" t="s">
        <v>385</v>
      </c>
    </row>
    <row r="1287" spans="1:6">
      <c r="A1287" s="270"/>
      <c r="B1287" s="272"/>
      <c r="C1287" s="270"/>
      <c r="D1287" s="270"/>
      <c r="E1287" s="270"/>
      <c r="F1287" s="270"/>
    </row>
    <row r="1288" spans="1:6">
      <c r="A1288" s="271"/>
      <c r="B1288" s="272"/>
      <c r="C1288" s="271"/>
      <c r="D1288" s="271"/>
      <c r="E1288" s="271"/>
      <c r="F1288" s="271"/>
    </row>
    <row r="1289" spans="1:6">
      <c r="A1289" s="192"/>
      <c r="B1289" s="192"/>
      <c r="C1289" s="192"/>
      <c r="D1289" s="192"/>
      <c r="E1289" s="192"/>
      <c r="F1289" s="192"/>
    </row>
    <row r="1290" spans="1:6">
      <c r="A1290" s="192"/>
      <c r="B1290" s="192"/>
      <c r="C1290" s="192"/>
      <c r="D1290" s="192"/>
      <c r="E1290" s="192"/>
      <c r="F1290" s="162"/>
    </row>
    <row r="1291" spans="1:6">
      <c r="A1291" s="192">
        <v>150640</v>
      </c>
      <c r="B1291" s="193" t="s">
        <v>623</v>
      </c>
      <c r="C1291" s="192">
        <v>20000000</v>
      </c>
      <c r="D1291" s="192">
        <v>2587054</v>
      </c>
      <c r="E1291" s="192">
        <f>[1]Feeding!$E$2200</f>
        <v>491599</v>
      </c>
      <c r="F1291" s="194">
        <f>SUM(D1291:E1291)</f>
        <v>3078653</v>
      </c>
    </row>
    <row r="1292" spans="1:6">
      <c r="A1292" s="192"/>
      <c r="B1292" s="192" t="s">
        <v>624</v>
      </c>
      <c r="C1292" s="192"/>
      <c r="D1292" s="192"/>
      <c r="E1292" s="192"/>
      <c r="F1292" s="194"/>
    </row>
    <row r="1293" spans="1:6">
      <c r="A1293" s="192"/>
      <c r="B1293" s="208" t="s">
        <v>426</v>
      </c>
      <c r="C1293" s="195"/>
      <c r="D1293" s="195">
        <v>2587054</v>
      </c>
      <c r="E1293" s="195">
        <f>SUM(E1291)</f>
        <v>491599</v>
      </c>
      <c r="F1293" s="196">
        <f>SUM(D1293:E1293)</f>
        <v>3078653</v>
      </c>
    </row>
    <row r="1294" spans="1:6">
      <c r="A1294" s="269" t="s">
        <v>380</v>
      </c>
      <c r="B1294" s="272" t="s">
        <v>381</v>
      </c>
      <c r="C1294" s="269" t="s">
        <v>481</v>
      </c>
      <c r="D1294" s="269" t="s">
        <v>383</v>
      </c>
      <c r="E1294" s="269" t="s">
        <v>482</v>
      </c>
      <c r="F1294" s="269" t="s">
        <v>385</v>
      </c>
    </row>
    <row r="1295" spans="1:6">
      <c r="A1295" s="270"/>
      <c r="B1295" s="272"/>
      <c r="C1295" s="270"/>
      <c r="D1295" s="270"/>
      <c r="E1295" s="270"/>
      <c r="F1295" s="270"/>
    </row>
    <row r="1296" spans="1:6">
      <c r="A1296" s="271"/>
      <c r="B1296" s="272"/>
      <c r="C1296" s="271"/>
      <c r="D1296" s="271"/>
      <c r="E1296" s="271"/>
      <c r="F1296" s="271"/>
    </row>
    <row r="1297" spans="1:6">
      <c r="A1297" s="192"/>
      <c r="B1297" s="192"/>
      <c r="C1297" s="192"/>
      <c r="D1297" s="192"/>
      <c r="E1297" s="192"/>
      <c r="F1297" s="192"/>
    </row>
    <row r="1298" spans="1:6">
      <c r="A1298" s="192"/>
      <c r="B1298" s="192"/>
      <c r="C1298" s="192"/>
      <c r="D1298" s="192"/>
      <c r="E1298" s="192"/>
      <c r="F1298" s="162"/>
    </row>
    <row r="1299" spans="1:6">
      <c r="A1299" s="192">
        <v>150300</v>
      </c>
      <c r="B1299" s="193" t="s">
        <v>612</v>
      </c>
      <c r="C1299" s="192"/>
      <c r="D1299" s="192">
        <v>7182</v>
      </c>
      <c r="E1299" s="192">
        <f>[1]Feeding!$E$3702</f>
        <v>0</v>
      </c>
      <c r="F1299" s="194">
        <f>SUM(D1299:E1299)</f>
        <v>7182</v>
      </c>
    </row>
    <row r="1300" spans="1:6">
      <c r="A1300" s="192"/>
      <c r="B1300" s="192"/>
      <c r="C1300" s="192"/>
      <c r="D1300" s="192"/>
      <c r="E1300" s="192"/>
      <c r="F1300" s="194"/>
    </row>
    <row r="1301" spans="1:6">
      <c r="A1301" s="192"/>
      <c r="B1301" s="208" t="s">
        <v>426</v>
      </c>
      <c r="C1301" s="195"/>
      <c r="D1301" s="195">
        <v>7182</v>
      </c>
      <c r="E1301" s="195">
        <f>SUM(E1299)</f>
        <v>0</v>
      </c>
      <c r="F1301" s="196">
        <f>SUM(D1301:E1301)</f>
        <v>7182</v>
      </c>
    </row>
    <row r="1302" spans="1:6">
      <c r="A1302" s="162"/>
      <c r="B1302" s="162"/>
      <c r="C1302" s="162"/>
      <c r="D1302" s="162"/>
      <c r="E1302" s="162"/>
      <c r="F1302" s="162"/>
    </row>
    <row r="1303" spans="1:6" ht="15.75">
      <c r="A1303" s="178"/>
      <c r="B1303" s="153"/>
      <c r="C1303" s="209"/>
      <c r="D1303" s="209"/>
      <c r="E1303" s="209"/>
      <c r="F1303" s="210"/>
    </row>
    <row r="1304" spans="1:6">
      <c r="A1304" s="273" t="s">
        <v>625</v>
      </c>
      <c r="B1304" s="273"/>
      <c r="C1304" s="273"/>
      <c r="D1304" s="273"/>
      <c r="E1304" s="273"/>
      <c r="F1304" s="273"/>
    </row>
    <row r="1305" spans="1:6" ht="15.75">
      <c r="A1305" s="268" t="s">
        <v>626</v>
      </c>
      <c r="B1305" s="268"/>
      <c r="C1305" s="268"/>
      <c r="D1305" s="268"/>
      <c r="E1305" s="268"/>
      <c r="F1305" s="268"/>
    </row>
    <row r="1306" spans="1:6">
      <c r="A1306" s="178"/>
      <c r="B1306" s="211"/>
      <c r="C1306" s="212"/>
      <c r="D1306" s="183"/>
      <c r="E1306" s="183"/>
      <c r="F1306" s="183"/>
    </row>
    <row r="1307" spans="1:6">
      <c r="A1307" s="269" t="s">
        <v>380</v>
      </c>
      <c r="B1307" s="272" t="s">
        <v>381</v>
      </c>
      <c r="C1307" s="269" t="s">
        <v>382</v>
      </c>
      <c r="D1307" s="269" t="s">
        <v>383</v>
      </c>
      <c r="E1307" s="269" t="s">
        <v>384</v>
      </c>
      <c r="F1307" s="269" t="s">
        <v>385</v>
      </c>
    </row>
    <row r="1308" spans="1:6">
      <c r="A1308" s="270"/>
      <c r="B1308" s="272"/>
      <c r="C1308" s="270"/>
      <c r="D1308" s="270"/>
      <c r="E1308" s="270"/>
      <c r="F1308" s="270"/>
    </row>
    <row r="1309" spans="1:6">
      <c r="A1309" s="271"/>
      <c r="B1309" s="272"/>
      <c r="C1309" s="271"/>
      <c r="D1309" s="271"/>
      <c r="E1309" s="271"/>
      <c r="F1309" s="271"/>
    </row>
    <row r="1310" spans="1:6">
      <c r="A1310" s="177">
        <v>110100</v>
      </c>
      <c r="B1310" s="158" t="s">
        <v>627</v>
      </c>
      <c r="C1310" s="159"/>
      <c r="D1310" s="159"/>
      <c r="E1310" s="159"/>
      <c r="F1310" s="159"/>
    </row>
    <row r="1311" spans="1:6">
      <c r="A1311" s="177">
        <v>1000</v>
      </c>
      <c r="B1311" s="157" t="s">
        <v>416</v>
      </c>
      <c r="C1311" s="159"/>
      <c r="D1311" s="159"/>
      <c r="E1311" s="159"/>
      <c r="F1311" s="159"/>
    </row>
    <row r="1312" spans="1:6">
      <c r="A1312" s="166">
        <v>1100</v>
      </c>
      <c r="B1312" s="165" t="s">
        <v>417</v>
      </c>
      <c r="C1312" s="143"/>
      <c r="D1312" s="143"/>
      <c r="E1312" s="143"/>
      <c r="F1312" s="143"/>
    </row>
    <row r="1313" spans="1:6">
      <c r="A1313" s="166">
        <v>1101</v>
      </c>
      <c r="B1313" s="165" t="s">
        <v>418</v>
      </c>
      <c r="C1313" s="168">
        <v>6500000</v>
      </c>
      <c r="D1313" s="168">
        <v>7451237</v>
      </c>
      <c r="E1313" s="168">
        <f>[1]Feeding!$F$1925</f>
        <v>748800</v>
      </c>
      <c r="F1313" s="168">
        <f>SUM(D1313:E1313)</f>
        <v>8200037</v>
      </c>
    </row>
    <row r="1314" spans="1:6">
      <c r="A1314" s="166">
        <v>1102</v>
      </c>
      <c r="B1314" s="165" t="s">
        <v>419</v>
      </c>
      <c r="C1314" s="168">
        <v>7000000</v>
      </c>
      <c r="D1314" s="168">
        <v>3357652</v>
      </c>
      <c r="E1314" s="168">
        <f>[1]Feeding!$G$1925</f>
        <v>89856</v>
      </c>
      <c r="F1314" s="168">
        <f>SUM(D1314:E1314)</f>
        <v>3447508</v>
      </c>
    </row>
    <row r="1315" spans="1:6">
      <c r="A1315" s="166">
        <v>1103</v>
      </c>
      <c r="B1315" s="165" t="s">
        <v>420</v>
      </c>
      <c r="C1315" s="168">
        <v>2100000</v>
      </c>
      <c r="D1315" s="168">
        <v>1372483</v>
      </c>
      <c r="E1315" s="168">
        <f>[1]Feeding!$H$1925</f>
        <v>67409</v>
      </c>
      <c r="F1315" s="168">
        <f>SUM(D1315:E1315)</f>
        <v>1439892</v>
      </c>
    </row>
    <row r="1316" spans="1:6">
      <c r="A1316" s="166"/>
      <c r="B1316" s="146" t="s">
        <v>421</v>
      </c>
      <c r="C1316" s="169">
        <f>SUM(C1313:C1315)</f>
        <v>15600000</v>
      </c>
      <c r="D1316" s="168">
        <v>12181372</v>
      </c>
      <c r="E1316" s="169">
        <f>SUM(E1313:E1315)</f>
        <v>906065</v>
      </c>
      <c r="F1316" s="169">
        <f>SUM(F1313:F1315)</f>
        <v>13087437</v>
      </c>
    </row>
    <row r="1317" spans="1:6">
      <c r="A1317" s="166">
        <v>1200</v>
      </c>
      <c r="B1317" s="165" t="s">
        <v>422</v>
      </c>
      <c r="C1317" s="168"/>
      <c r="D1317" s="168"/>
      <c r="E1317" s="168"/>
      <c r="F1317" s="168"/>
    </row>
    <row r="1318" spans="1:6">
      <c r="A1318" s="166">
        <v>1201</v>
      </c>
      <c r="B1318" s="165" t="s">
        <v>389</v>
      </c>
      <c r="C1318" s="168">
        <v>220000</v>
      </c>
      <c r="D1318" s="168"/>
      <c r="E1318" s="168"/>
      <c r="F1318" s="168"/>
    </row>
    <row r="1319" spans="1:6">
      <c r="A1319" s="166">
        <v>1202</v>
      </c>
      <c r="B1319" s="165" t="s">
        <v>423</v>
      </c>
      <c r="C1319" s="168">
        <v>660000</v>
      </c>
      <c r="D1319" s="168">
        <v>3703941</v>
      </c>
      <c r="E1319" s="168">
        <f>[1]Feeding!$J$1925</f>
        <v>385200</v>
      </c>
      <c r="F1319" s="168">
        <f t="shared" ref="F1319:F1327" si="39">SUM(D1319:E1319)</f>
        <v>4089141</v>
      </c>
    </row>
    <row r="1320" spans="1:6">
      <c r="A1320" s="166">
        <v>1203</v>
      </c>
      <c r="B1320" s="165" t="s">
        <v>391</v>
      </c>
      <c r="C1320" s="168">
        <v>550000</v>
      </c>
      <c r="D1320" s="168">
        <v>1117094</v>
      </c>
      <c r="E1320" s="168">
        <f>[1]Feeding!$K$1925</f>
        <v>123639</v>
      </c>
      <c r="F1320" s="168">
        <f t="shared" si="39"/>
        <v>1240733</v>
      </c>
    </row>
    <row r="1321" spans="1:6">
      <c r="A1321" s="166">
        <v>1204</v>
      </c>
      <c r="B1321" s="165" t="s">
        <v>420</v>
      </c>
      <c r="C1321" s="168">
        <v>220000</v>
      </c>
      <c r="D1321" s="168">
        <v>793253</v>
      </c>
      <c r="E1321" s="168">
        <f>[1]Feeding!$L$1925</f>
        <v>54292</v>
      </c>
      <c r="F1321" s="168">
        <f t="shared" si="39"/>
        <v>847545</v>
      </c>
    </row>
    <row r="1322" spans="1:6">
      <c r="A1322" s="166">
        <v>1207</v>
      </c>
      <c r="B1322" s="165" t="s">
        <v>393</v>
      </c>
      <c r="C1322" s="168">
        <v>110000</v>
      </c>
      <c r="D1322" s="168">
        <v>0</v>
      </c>
      <c r="E1322" s="168">
        <f>[1]Feeding!$N$1925</f>
        <v>0</v>
      </c>
      <c r="F1322" s="168">
        <f t="shared" si="39"/>
        <v>0</v>
      </c>
    </row>
    <row r="1323" spans="1:6">
      <c r="A1323" s="166"/>
      <c r="B1323" s="146" t="s">
        <v>424</v>
      </c>
      <c r="C1323" s="169">
        <f>SUM(C1318:C1322)</f>
        <v>1760000</v>
      </c>
      <c r="D1323" s="168">
        <v>5614288</v>
      </c>
      <c r="E1323" s="169">
        <f>SUM(E1318:E1322)</f>
        <v>563131</v>
      </c>
      <c r="F1323" s="169">
        <f t="shared" si="39"/>
        <v>6177419</v>
      </c>
    </row>
    <row r="1324" spans="1:6">
      <c r="A1324" s="166">
        <v>1300</v>
      </c>
      <c r="B1324" s="165" t="s">
        <v>394</v>
      </c>
      <c r="C1324" s="168">
        <v>1700000</v>
      </c>
      <c r="D1324" s="168">
        <v>241288</v>
      </c>
      <c r="E1324" s="168">
        <f>[1]Feeding!$O$1925</f>
        <v>0</v>
      </c>
      <c r="F1324" s="168">
        <f t="shared" si="39"/>
        <v>241288</v>
      </c>
    </row>
    <row r="1325" spans="1:6">
      <c r="A1325" s="166">
        <v>1400</v>
      </c>
      <c r="B1325" s="165" t="s">
        <v>395</v>
      </c>
      <c r="C1325" s="168">
        <v>1500000</v>
      </c>
      <c r="D1325" s="168">
        <v>100931</v>
      </c>
      <c r="E1325" s="168">
        <f>[1]Feeding!$P$1925</f>
        <v>0</v>
      </c>
      <c r="F1325" s="168">
        <f t="shared" si="39"/>
        <v>100931</v>
      </c>
    </row>
    <row r="1326" spans="1:6">
      <c r="A1326" s="166">
        <v>1500</v>
      </c>
      <c r="B1326" s="165" t="s">
        <v>396</v>
      </c>
      <c r="C1326" s="168">
        <v>200000</v>
      </c>
      <c r="D1326" s="168">
        <v>0</v>
      </c>
      <c r="E1326" s="168">
        <f>[1]Feeding!$Q$1925</f>
        <v>0</v>
      </c>
      <c r="F1326" s="168">
        <f t="shared" si="39"/>
        <v>0</v>
      </c>
    </row>
    <row r="1327" spans="1:6">
      <c r="A1327" s="166"/>
      <c r="B1327" s="146" t="s">
        <v>426</v>
      </c>
      <c r="C1327" s="169">
        <f>SUM(C1324:C1326)</f>
        <v>3400000</v>
      </c>
      <c r="D1327" s="168">
        <v>342219</v>
      </c>
      <c r="E1327" s="169">
        <f>SUM(E1324:E1326)</f>
        <v>0</v>
      </c>
      <c r="F1327" s="169">
        <f t="shared" si="39"/>
        <v>342219</v>
      </c>
    </row>
    <row r="1328" spans="1:6">
      <c r="A1328" s="166"/>
      <c r="B1328" s="146" t="s">
        <v>427</v>
      </c>
      <c r="C1328" s="169">
        <f>SUM(C1316+C1323+C1327)</f>
        <v>20760000</v>
      </c>
      <c r="D1328" s="168">
        <v>18137879</v>
      </c>
      <c r="E1328" s="169">
        <f>SUM(E1316+E1323+E1327)</f>
        <v>1469196</v>
      </c>
      <c r="F1328" s="169">
        <f>SUM(F1316+F1323+F1327)</f>
        <v>19607075</v>
      </c>
    </row>
    <row r="1329" spans="1:6">
      <c r="A1329" s="148">
        <v>2000</v>
      </c>
      <c r="B1329" s="171" t="s">
        <v>428</v>
      </c>
      <c r="C1329" s="168"/>
      <c r="D1329" s="168"/>
      <c r="E1329" s="168"/>
      <c r="F1329" s="168"/>
    </row>
    <row r="1330" spans="1:6">
      <c r="A1330" s="166">
        <v>2100</v>
      </c>
      <c r="B1330" s="165" t="s">
        <v>429</v>
      </c>
      <c r="C1330" s="168"/>
      <c r="D1330" s="168"/>
      <c r="E1330" s="168"/>
      <c r="F1330" s="168"/>
    </row>
    <row r="1331" spans="1:6">
      <c r="A1331" s="166">
        <v>2101</v>
      </c>
      <c r="B1331" s="165" t="s">
        <v>430</v>
      </c>
      <c r="C1331" s="168">
        <v>0</v>
      </c>
      <c r="D1331" s="168">
        <v>0</v>
      </c>
      <c r="E1331" s="168">
        <f>[1]Feeding!$T$1925</f>
        <v>0</v>
      </c>
      <c r="F1331" s="168">
        <f>SUM(D1331:E1331)</f>
        <v>0</v>
      </c>
    </row>
    <row r="1332" spans="1:6">
      <c r="A1332" s="166">
        <v>2110</v>
      </c>
      <c r="B1332" s="165" t="s">
        <v>628</v>
      </c>
      <c r="C1332" s="168">
        <v>0</v>
      </c>
      <c r="D1332" s="168"/>
      <c r="E1332" s="168"/>
      <c r="F1332" s="168"/>
    </row>
    <row r="1333" spans="1:6">
      <c r="A1333" s="148">
        <v>2200</v>
      </c>
      <c r="B1333" s="171" t="s">
        <v>398</v>
      </c>
      <c r="C1333" s="168"/>
      <c r="D1333" s="168"/>
      <c r="E1333" s="168"/>
      <c r="F1333" s="168"/>
    </row>
    <row r="1334" spans="1:6">
      <c r="A1334" s="166">
        <v>2202</v>
      </c>
      <c r="B1334" s="165" t="s">
        <v>523</v>
      </c>
      <c r="C1334" s="168">
        <v>1400000</v>
      </c>
      <c r="D1334" s="168">
        <v>733590</v>
      </c>
      <c r="E1334" s="168">
        <f>[1]Feeding!$Y$1925</f>
        <v>67019</v>
      </c>
      <c r="F1334" s="168">
        <f t="shared" ref="F1334:F1341" si="40">SUM(D1334:E1334)</f>
        <v>800609</v>
      </c>
    </row>
    <row r="1335" spans="1:6">
      <c r="A1335" s="166">
        <v>2203</v>
      </c>
      <c r="B1335" s="165" t="s">
        <v>433</v>
      </c>
      <c r="C1335" s="168">
        <v>0</v>
      </c>
      <c r="D1335" s="168">
        <v>0</v>
      </c>
      <c r="E1335" s="168">
        <f>[1]Feeding!$Z$1925</f>
        <v>0</v>
      </c>
      <c r="F1335" s="168">
        <f t="shared" si="40"/>
        <v>0</v>
      </c>
    </row>
    <row r="1336" spans="1:6">
      <c r="A1336" s="166">
        <v>2204</v>
      </c>
      <c r="B1336" s="165" t="s">
        <v>434</v>
      </c>
      <c r="C1336" s="168">
        <v>75000</v>
      </c>
      <c r="D1336" s="168">
        <v>0</v>
      </c>
      <c r="E1336" s="168">
        <f>[1]Feeding!$AA$1925</f>
        <v>0</v>
      </c>
      <c r="F1336" s="168">
        <f t="shared" si="40"/>
        <v>0</v>
      </c>
    </row>
    <row r="1337" spans="1:6">
      <c r="A1337" s="166">
        <v>2205</v>
      </c>
      <c r="B1337" s="165" t="s">
        <v>400</v>
      </c>
      <c r="C1337" s="168">
        <v>2000000</v>
      </c>
      <c r="D1337" s="168">
        <v>164797</v>
      </c>
      <c r="E1337" s="168">
        <f>[1]Feeding!$AB$1925</f>
        <v>33230</v>
      </c>
      <c r="F1337" s="168">
        <f t="shared" si="40"/>
        <v>198027</v>
      </c>
    </row>
    <row r="1338" spans="1:6">
      <c r="A1338" s="166">
        <v>2206</v>
      </c>
      <c r="B1338" s="165" t="s">
        <v>401</v>
      </c>
      <c r="C1338" s="168">
        <v>500000</v>
      </c>
      <c r="D1338" s="168">
        <v>160895</v>
      </c>
      <c r="E1338" s="168">
        <f>[1]Feeding!$AC$1925</f>
        <v>8531</v>
      </c>
      <c r="F1338" s="168">
        <f t="shared" si="40"/>
        <v>169426</v>
      </c>
    </row>
    <row r="1339" spans="1:6">
      <c r="A1339" s="166">
        <v>2207</v>
      </c>
      <c r="B1339" s="165" t="s">
        <v>435</v>
      </c>
      <c r="C1339" s="168">
        <v>1000000</v>
      </c>
      <c r="D1339" s="168">
        <v>433384</v>
      </c>
      <c r="E1339" s="168">
        <f>[1]Feeding!$AD$1925</f>
        <v>0</v>
      </c>
      <c r="F1339" s="168">
        <f t="shared" si="40"/>
        <v>433384</v>
      </c>
    </row>
    <row r="1340" spans="1:6" ht="25.5">
      <c r="A1340" s="166">
        <v>2208</v>
      </c>
      <c r="B1340" s="165" t="s">
        <v>402</v>
      </c>
      <c r="C1340" s="168">
        <v>100000</v>
      </c>
      <c r="D1340" s="168">
        <v>0</v>
      </c>
      <c r="E1340" s="168">
        <f>[1]Feeding!$AE$1925</f>
        <v>0</v>
      </c>
      <c r="F1340" s="168">
        <f t="shared" si="40"/>
        <v>0</v>
      </c>
    </row>
    <row r="1341" spans="1:6">
      <c r="A1341" s="166">
        <v>2209</v>
      </c>
      <c r="B1341" s="165" t="s">
        <v>403</v>
      </c>
      <c r="C1341" s="168">
        <v>1000000</v>
      </c>
      <c r="D1341" s="168">
        <v>0</v>
      </c>
      <c r="E1341" s="168">
        <f>[1]Feeding!$AF$1925</f>
        <v>0</v>
      </c>
      <c r="F1341" s="168">
        <f t="shared" si="40"/>
        <v>0</v>
      </c>
    </row>
    <row r="1342" spans="1:6" ht="25.5">
      <c r="A1342" s="166">
        <v>2210</v>
      </c>
      <c r="B1342" s="165" t="s">
        <v>629</v>
      </c>
      <c r="C1342" s="168">
        <v>1000000</v>
      </c>
      <c r="D1342" s="168"/>
      <c r="E1342" s="168"/>
      <c r="F1342" s="168"/>
    </row>
    <row r="1343" spans="1:6">
      <c r="A1343" s="148">
        <v>2300</v>
      </c>
      <c r="B1343" s="171" t="s">
        <v>438</v>
      </c>
      <c r="C1343" s="168"/>
      <c r="D1343" s="168"/>
      <c r="E1343" s="168"/>
      <c r="F1343" s="168"/>
    </row>
    <row r="1344" spans="1:6" ht="25.5">
      <c r="A1344" s="166">
        <v>2301</v>
      </c>
      <c r="B1344" s="165" t="s">
        <v>439</v>
      </c>
      <c r="C1344" s="168">
        <v>1500000</v>
      </c>
      <c r="D1344" s="168">
        <v>178994</v>
      </c>
      <c r="E1344" s="168">
        <f>[1]Feeding!$AJ$1925</f>
        <v>19014</v>
      </c>
      <c r="F1344" s="168">
        <f>SUM(D1344:E1344)</f>
        <v>198008</v>
      </c>
    </row>
    <row r="1345" spans="1:6">
      <c r="A1345" s="166">
        <v>2302</v>
      </c>
      <c r="B1345" s="165" t="s">
        <v>440</v>
      </c>
      <c r="C1345" s="168">
        <v>1000000</v>
      </c>
      <c r="D1345" s="168">
        <v>653304</v>
      </c>
      <c r="E1345" s="168">
        <f>[1]Feeding!$AK$1925</f>
        <v>0</v>
      </c>
      <c r="F1345" s="168">
        <f>SUM(D1345:E1345)</f>
        <v>653304</v>
      </c>
    </row>
    <row r="1346" spans="1:6">
      <c r="A1346" s="166">
        <v>2305</v>
      </c>
      <c r="B1346" s="165" t="s">
        <v>441</v>
      </c>
      <c r="C1346" s="168">
        <v>500000</v>
      </c>
      <c r="D1346" s="168">
        <v>0</v>
      </c>
      <c r="E1346" s="168">
        <f>[1]Feeding!$AL$1925</f>
        <v>0</v>
      </c>
      <c r="F1346" s="168">
        <f>SUM(D1346:E1346)</f>
        <v>0</v>
      </c>
    </row>
    <row r="1347" spans="1:6">
      <c r="A1347" s="166">
        <v>2306</v>
      </c>
      <c r="B1347" s="165" t="s">
        <v>486</v>
      </c>
      <c r="C1347" s="168">
        <v>1000000</v>
      </c>
      <c r="D1347" s="168">
        <v>67202</v>
      </c>
      <c r="E1347" s="168">
        <f>[1]Feeding!$AM$1925</f>
        <v>0</v>
      </c>
      <c r="F1347" s="168">
        <f>SUM(D1347:E1347)</f>
        <v>67202</v>
      </c>
    </row>
    <row r="1348" spans="1:6">
      <c r="A1348" s="148">
        <v>2400</v>
      </c>
      <c r="B1348" s="171" t="s">
        <v>443</v>
      </c>
      <c r="C1348" s="168"/>
      <c r="D1348" s="168"/>
      <c r="E1348" s="168"/>
      <c r="F1348" s="168"/>
    </row>
    <row r="1349" spans="1:6">
      <c r="A1349" s="166">
        <v>2402</v>
      </c>
      <c r="B1349" s="165" t="s">
        <v>404</v>
      </c>
      <c r="C1349" s="168">
        <v>2500000</v>
      </c>
      <c r="D1349" s="168">
        <v>1238120</v>
      </c>
      <c r="E1349" s="168">
        <f>[1]Feeding!$AO$1925</f>
        <v>0</v>
      </c>
      <c r="F1349" s="168">
        <f>SUM(D1349:E1349)</f>
        <v>1238120</v>
      </c>
    </row>
    <row r="1350" spans="1:6">
      <c r="A1350" s="166">
        <v>2412</v>
      </c>
      <c r="B1350" s="165" t="s">
        <v>630</v>
      </c>
      <c r="C1350" s="168">
        <v>0</v>
      </c>
      <c r="D1350" s="168">
        <v>0</v>
      </c>
      <c r="E1350" s="168">
        <f>[1]Feeding!$AT$1925</f>
        <v>0</v>
      </c>
      <c r="F1350" s="168">
        <f>SUM(D1350:E1350)</f>
        <v>0</v>
      </c>
    </row>
    <row r="1351" spans="1:6">
      <c r="A1351" s="148">
        <v>2500</v>
      </c>
      <c r="B1351" s="171" t="s">
        <v>448</v>
      </c>
      <c r="C1351" s="168"/>
      <c r="D1351" s="168"/>
      <c r="E1351" s="168"/>
      <c r="F1351" s="168"/>
    </row>
    <row r="1352" spans="1:6">
      <c r="A1352" s="166">
        <v>2501</v>
      </c>
      <c r="B1352" s="165" t="s">
        <v>510</v>
      </c>
      <c r="C1352" s="168">
        <v>0</v>
      </c>
      <c r="D1352" s="168">
        <v>0</v>
      </c>
      <c r="E1352" s="168">
        <f>[1]Feeding!$AU$1925</f>
        <v>0</v>
      </c>
      <c r="F1352" s="168">
        <f>SUM(D1352:E1352)</f>
        <v>0</v>
      </c>
    </row>
    <row r="1353" spans="1:6">
      <c r="A1353" s="166">
        <v>2502</v>
      </c>
      <c r="B1353" s="165" t="s">
        <v>524</v>
      </c>
      <c r="C1353" s="168">
        <v>0</v>
      </c>
      <c r="D1353" s="168">
        <v>0</v>
      </c>
      <c r="E1353" s="168">
        <f>[1]Feeding!$AV$1925</f>
        <v>0</v>
      </c>
      <c r="F1353" s="168">
        <f>SUM(D1353:E1353)</f>
        <v>0</v>
      </c>
    </row>
    <row r="1354" spans="1:6">
      <c r="A1354" s="166">
        <v>2510</v>
      </c>
      <c r="B1354" s="165" t="s">
        <v>569</v>
      </c>
      <c r="C1354" s="168">
        <v>0</v>
      </c>
      <c r="D1354" s="168">
        <v>0</v>
      </c>
      <c r="E1354" s="168">
        <f>[1]Feeding!$AX$1925</f>
        <v>0</v>
      </c>
      <c r="F1354" s="168">
        <f>SUM(D1354:E1354)</f>
        <v>0</v>
      </c>
    </row>
    <row r="1355" spans="1:6" ht="25.5">
      <c r="A1355" s="166">
        <v>2511</v>
      </c>
      <c r="B1355" s="165" t="s">
        <v>631</v>
      </c>
      <c r="C1355" s="168">
        <v>1000000</v>
      </c>
      <c r="D1355" s="168">
        <v>160971</v>
      </c>
      <c r="E1355" s="168">
        <f>[1]Feeding!$AY$1925</f>
        <v>0</v>
      </c>
      <c r="F1355" s="168">
        <f>SUM(D1355:E1355)</f>
        <v>160971</v>
      </c>
    </row>
    <row r="1356" spans="1:6">
      <c r="A1356" s="148">
        <v>2600</v>
      </c>
      <c r="B1356" s="171" t="s">
        <v>453</v>
      </c>
      <c r="C1356" s="168"/>
      <c r="D1356" s="168"/>
      <c r="E1356" s="168"/>
      <c r="F1356" s="168"/>
    </row>
    <row r="1357" spans="1:6">
      <c r="A1357" s="166">
        <v>2601</v>
      </c>
      <c r="B1357" s="165" t="s">
        <v>454</v>
      </c>
      <c r="C1357" s="168"/>
      <c r="D1357" s="168">
        <v>0</v>
      </c>
      <c r="E1357" s="168">
        <f>[1]Feeding!$AZ$1925</f>
        <v>0</v>
      </c>
      <c r="F1357" s="168">
        <f>SUM(D1357:E1357)</f>
        <v>0</v>
      </c>
    </row>
    <row r="1358" spans="1:6">
      <c r="A1358" s="166">
        <v>2602</v>
      </c>
      <c r="B1358" s="165" t="s">
        <v>526</v>
      </c>
      <c r="C1358" s="168"/>
      <c r="D1358" s="168">
        <v>0</v>
      </c>
      <c r="E1358" s="168">
        <f>[1]Feeding!$BA$1925</f>
        <v>0</v>
      </c>
      <c r="F1358" s="168">
        <f>SUM(D1358:E1358)</f>
        <v>0</v>
      </c>
    </row>
    <row r="1359" spans="1:6">
      <c r="A1359" s="166">
        <v>2603</v>
      </c>
      <c r="B1359" s="165" t="s">
        <v>489</v>
      </c>
      <c r="C1359" s="168"/>
      <c r="D1359" s="168">
        <v>0</v>
      </c>
      <c r="E1359" s="168">
        <f>[1]Feeding!$BB$1925</f>
        <v>0</v>
      </c>
      <c r="F1359" s="168">
        <f>SUM(D1359:E1359)</f>
        <v>0</v>
      </c>
    </row>
    <row r="1360" spans="1:6">
      <c r="A1360" s="166">
        <v>2607</v>
      </c>
      <c r="B1360" s="165" t="s">
        <v>541</v>
      </c>
      <c r="C1360" s="168"/>
      <c r="D1360" s="168">
        <v>0</v>
      </c>
      <c r="E1360" s="168">
        <f>[1]Feeding!$BC$1925</f>
        <v>0</v>
      </c>
      <c r="F1360" s="168">
        <f>SUM(D1360:E1360)</f>
        <v>0</v>
      </c>
    </row>
    <row r="1361" spans="1:6">
      <c r="A1361" s="166">
        <v>2608</v>
      </c>
      <c r="B1361" s="165" t="s">
        <v>513</v>
      </c>
      <c r="C1361" s="168"/>
      <c r="D1361" s="168">
        <v>0</v>
      </c>
      <c r="E1361" s="168">
        <f>[1]Feeding!$BD$1925</f>
        <v>0</v>
      </c>
      <c r="F1361" s="168">
        <f>SUM(D1361:E1361)</f>
        <v>0</v>
      </c>
    </row>
    <row r="1362" spans="1:6">
      <c r="A1362" s="148">
        <v>2700</v>
      </c>
      <c r="B1362" s="171" t="s">
        <v>542</v>
      </c>
      <c r="C1362" s="168"/>
      <c r="D1362" s="168"/>
      <c r="E1362" s="168"/>
      <c r="F1362" s="168"/>
    </row>
    <row r="1363" spans="1:6">
      <c r="A1363" s="166">
        <v>2701</v>
      </c>
      <c r="B1363" s="165" t="s">
        <v>543</v>
      </c>
      <c r="C1363" s="168"/>
      <c r="D1363" s="168">
        <v>0</v>
      </c>
      <c r="E1363" s="168">
        <f>[1]Feeding!$BE$1925</f>
        <v>0</v>
      </c>
      <c r="F1363" s="168">
        <f>SUM(D1363:E1363)</f>
        <v>0</v>
      </c>
    </row>
    <row r="1364" spans="1:6">
      <c r="A1364" s="166">
        <v>2702</v>
      </c>
      <c r="B1364" s="165" t="s">
        <v>544</v>
      </c>
      <c r="C1364" s="168"/>
      <c r="D1364" s="168">
        <v>0</v>
      </c>
      <c r="E1364" s="168">
        <f>[1]Feeding!$BF$1925</f>
        <v>0</v>
      </c>
      <c r="F1364" s="168">
        <f>SUM(D1364:E1364)</f>
        <v>0</v>
      </c>
    </row>
    <row r="1365" spans="1:6">
      <c r="A1365" s="148">
        <v>2800</v>
      </c>
      <c r="B1365" s="171" t="s">
        <v>458</v>
      </c>
      <c r="C1365" s="168"/>
      <c r="D1365" s="168"/>
      <c r="E1365" s="168"/>
      <c r="F1365" s="168"/>
    </row>
    <row r="1366" spans="1:6">
      <c r="A1366" s="166">
        <v>2801</v>
      </c>
      <c r="B1366" s="165" t="s">
        <v>576</v>
      </c>
      <c r="C1366" s="168"/>
      <c r="D1366" s="168">
        <v>0</v>
      </c>
      <c r="E1366" s="168">
        <f>[1]Feeding!$BH$1925</f>
        <v>0</v>
      </c>
      <c r="F1366" s="168">
        <f>SUM(D1366:E1366)</f>
        <v>0</v>
      </c>
    </row>
    <row r="1367" spans="1:6">
      <c r="A1367" s="166">
        <v>2807</v>
      </c>
      <c r="B1367" s="165" t="s">
        <v>460</v>
      </c>
      <c r="C1367" s="168">
        <v>1000000</v>
      </c>
      <c r="D1367" s="168">
        <v>319976</v>
      </c>
      <c r="E1367" s="168">
        <f>[1]Feeding!$BI$1925</f>
        <v>0</v>
      </c>
      <c r="F1367" s="168">
        <f>SUM(D1367:E1367)</f>
        <v>319976</v>
      </c>
    </row>
    <row r="1368" spans="1:6">
      <c r="A1368" s="166"/>
      <c r="B1368" s="146" t="s">
        <v>60</v>
      </c>
      <c r="C1368" s="169">
        <f>SUM(C1331:C1367)</f>
        <v>15575000</v>
      </c>
      <c r="D1368" s="168">
        <v>4111233</v>
      </c>
      <c r="E1368" s="169">
        <f>SUM(E1331:E1367)</f>
        <v>127794</v>
      </c>
      <c r="F1368" s="169">
        <f>SUM(D1368:E1368)</f>
        <v>4239027</v>
      </c>
    </row>
    <row r="1369" spans="1:6">
      <c r="A1369" s="148">
        <v>3000</v>
      </c>
      <c r="B1369" s="171" t="s">
        <v>461</v>
      </c>
      <c r="C1369" s="168"/>
      <c r="D1369" s="168"/>
      <c r="E1369" s="168"/>
      <c r="F1369" s="168"/>
    </row>
    <row r="1370" spans="1:6">
      <c r="A1370" s="148">
        <v>3100</v>
      </c>
      <c r="B1370" s="171" t="s">
        <v>404</v>
      </c>
      <c r="C1370" s="168"/>
      <c r="D1370" s="168"/>
      <c r="E1370" s="168"/>
      <c r="F1370" s="168"/>
    </row>
    <row r="1371" spans="1:6" ht="25.5">
      <c r="A1371" s="166">
        <v>3101</v>
      </c>
      <c r="B1371" s="165" t="s">
        <v>462</v>
      </c>
      <c r="C1371" s="168">
        <v>0</v>
      </c>
      <c r="D1371" s="168">
        <v>0</v>
      </c>
      <c r="E1371" s="168">
        <f>[1]Feeding!$BJ$1925</f>
        <v>0</v>
      </c>
      <c r="F1371" s="168">
        <f>SUM(D1371:E1371)</f>
        <v>0</v>
      </c>
    </row>
    <row r="1372" spans="1:6">
      <c r="A1372" s="166">
        <v>3102</v>
      </c>
      <c r="B1372" s="165" t="s">
        <v>463</v>
      </c>
      <c r="C1372" s="168">
        <v>0</v>
      </c>
      <c r="D1372" s="168">
        <v>0</v>
      </c>
      <c r="E1372" s="168">
        <f>[1]Feeding!$BK$1925</f>
        <v>0</v>
      </c>
      <c r="F1372" s="168">
        <f>SUM(D1372:E1372)</f>
        <v>0</v>
      </c>
    </row>
    <row r="1373" spans="1:6">
      <c r="A1373" s="148">
        <v>3200</v>
      </c>
      <c r="B1373" s="171" t="s">
        <v>472</v>
      </c>
      <c r="C1373" s="168"/>
      <c r="D1373" s="168"/>
      <c r="E1373" s="168"/>
      <c r="F1373" s="168"/>
    </row>
    <row r="1374" spans="1:6">
      <c r="A1374" s="166">
        <v>3202</v>
      </c>
      <c r="B1374" s="165" t="s">
        <v>473</v>
      </c>
      <c r="C1374" s="168">
        <v>0</v>
      </c>
      <c r="D1374" s="168">
        <v>0</v>
      </c>
      <c r="E1374" s="168">
        <f>[1]Feeding!$BU$1925</f>
        <v>0</v>
      </c>
      <c r="F1374" s="168">
        <f>SUM(D1374:E1374)</f>
        <v>0</v>
      </c>
    </row>
    <row r="1375" spans="1:6">
      <c r="A1375" s="166">
        <v>3110</v>
      </c>
      <c r="B1375" s="165" t="s">
        <v>632</v>
      </c>
      <c r="C1375" s="168">
        <v>200000</v>
      </c>
      <c r="D1375" s="168">
        <v>22580</v>
      </c>
      <c r="E1375" s="168">
        <f>[1]Feeding!$BR$1925</f>
        <v>0</v>
      </c>
      <c r="F1375" s="168">
        <f>SUM(D1375:E1375)</f>
        <v>22580</v>
      </c>
    </row>
    <row r="1376" spans="1:6">
      <c r="A1376" s="166"/>
      <c r="B1376" s="146" t="s">
        <v>586</v>
      </c>
      <c r="C1376" s="169">
        <f>SUM(C1371:C1375)</f>
        <v>200000</v>
      </c>
      <c r="D1376" s="168">
        <v>22580</v>
      </c>
      <c r="E1376" s="169">
        <f>SUM(E1371:E1375)</f>
        <v>0</v>
      </c>
      <c r="F1376" s="169">
        <f>SUM(D1376:E1376)</f>
        <v>22580</v>
      </c>
    </row>
    <row r="1377" spans="1:6" ht="25.5">
      <c r="A1377" s="148">
        <v>4000</v>
      </c>
      <c r="B1377" s="171" t="s">
        <v>475</v>
      </c>
      <c r="C1377" s="168"/>
      <c r="D1377" s="168"/>
      <c r="E1377" s="168"/>
      <c r="F1377" s="168"/>
    </row>
    <row r="1378" spans="1:6">
      <c r="A1378" s="166">
        <v>4001</v>
      </c>
      <c r="B1378" s="165" t="s">
        <v>633</v>
      </c>
      <c r="C1378" s="168">
        <v>3000000</v>
      </c>
      <c r="D1378" s="168">
        <v>0</v>
      </c>
      <c r="E1378" s="168">
        <f>[1]Feeding!$BW$1925</f>
        <v>0</v>
      </c>
      <c r="F1378" s="168">
        <f t="shared" ref="F1378:F1383" si="41">SUM(D1378:E1378)</f>
        <v>0</v>
      </c>
    </row>
    <row r="1379" spans="1:6">
      <c r="A1379" s="166">
        <v>4002</v>
      </c>
      <c r="B1379" s="165" t="s">
        <v>578</v>
      </c>
      <c r="C1379" s="168">
        <v>2000000</v>
      </c>
      <c r="D1379" s="168">
        <v>0</v>
      </c>
      <c r="E1379" s="168">
        <f>[1]Feeding!$BX$1925</f>
        <v>0</v>
      </c>
      <c r="F1379" s="168">
        <f t="shared" si="41"/>
        <v>0</v>
      </c>
    </row>
    <row r="1380" spans="1:6">
      <c r="A1380" s="166">
        <v>4003</v>
      </c>
      <c r="B1380" s="165" t="s">
        <v>407</v>
      </c>
      <c r="C1380" s="168">
        <v>3000000</v>
      </c>
      <c r="D1380" s="168">
        <v>0</v>
      </c>
      <c r="E1380" s="168">
        <f>[1]Feeding!$BY$1925</f>
        <v>0</v>
      </c>
      <c r="F1380" s="168">
        <f t="shared" si="41"/>
        <v>0</v>
      </c>
    </row>
    <row r="1381" spans="1:6">
      <c r="A1381" s="166">
        <v>4006</v>
      </c>
      <c r="B1381" s="165" t="s">
        <v>634</v>
      </c>
      <c r="C1381" s="168">
        <v>700000</v>
      </c>
      <c r="D1381" s="168">
        <v>0</v>
      </c>
      <c r="E1381" s="168">
        <f>[1]Feeding!$CA$1925</f>
        <v>0</v>
      </c>
      <c r="F1381" s="168">
        <f t="shared" si="41"/>
        <v>0</v>
      </c>
    </row>
    <row r="1382" spans="1:6" ht="25.5">
      <c r="A1382" s="166">
        <v>4007</v>
      </c>
      <c r="B1382" s="165" t="s">
        <v>570</v>
      </c>
      <c r="C1382" s="168"/>
      <c r="D1382" s="168">
        <v>0</v>
      </c>
      <c r="E1382" s="168">
        <f>[1]Feeding!$CB$1925</f>
        <v>0</v>
      </c>
      <c r="F1382" s="168">
        <f t="shared" si="41"/>
        <v>0</v>
      </c>
    </row>
    <row r="1383" spans="1:6" ht="25.5">
      <c r="A1383" s="166">
        <v>4010</v>
      </c>
      <c r="B1383" s="165" t="s">
        <v>536</v>
      </c>
      <c r="C1383" s="168">
        <v>2000000</v>
      </c>
      <c r="D1383" s="168">
        <v>0</v>
      </c>
      <c r="E1383" s="168">
        <f>[1]Feeding!$CC$1925</f>
        <v>0</v>
      </c>
      <c r="F1383" s="168">
        <f t="shared" si="41"/>
        <v>0</v>
      </c>
    </row>
    <row r="1384" spans="1:6">
      <c r="A1384" s="166"/>
      <c r="B1384" s="165" t="s">
        <v>537</v>
      </c>
      <c r="C1384" s="168"/>
      <c r="D1384" s="168"/>
      <c r="E1384" s="168"/>
      <c r="F1384" s="168"/>
    </row>
    <row r="1385" spans="1:6" ht="25.5">
      <c r="A1385" s="166">
        <v>4014</v>
      </c>
      <c r="B1385" s="165" t="s">
        <v>505</v>
      </c>
      <c r="C1385" s="168"/>
      <c r="D1385" s="168">
        <v>0</v>
      </c>
      <c r="E1385" s="168">
        <f>[1]Feeding!$CD$1925</f>
        <v>0</v>
      </c>
      <c r="F1385" s="168">
        <f>SUM(D1385:E1385)</f>
        <v>0</v>
      </c>
    </row>
    <row r="1386" spans="1:6" ht="38.25">
      <c r="A1386" s="166">
        <v>4018</v>
      </c>
      <c r="B1386" s="165" t="s">
        <v>635</v>
      </c>
      <c r="C1386" s="168">
        <v>500000</v>
      </c>
      <c r="D1386" s="168"/>
      <c r="E1386" s="168"/>
      <c r="F1386" s="168"/>
    </row>
    <row r="1387" spans="1:6">
      <c r="A1387" s="166">
        <v>4020</v>
      </c>
      <c r="B1387" s="165" t="s">
        <v>538</v>
      </c>
      <c r="C1387" s="168"/>
      <c r="D1387" s="168">
        <v>0</v>
      </c>
      <c r="E1387" s="168">
        <f>[1]Feeding!$CE$1925</f>
        <v>0</v>
      </c>
      <c r="F1387" s="168">
        <f>SUM(D1387:E1387)</f>
        <v>0</v>
      </c>
    </row>
    <row r="1388" spans="1:6">
      <c r="A1388" s="166">
        <v>4022</v>
      </c>
      <c r="B1388" s="165" t="s">
        <v>479</v>
      </c>
      <c r="C1388" s="168"/>
      <c r="D1388" s="168">
        <v>0</v>
      </c>
      <c r="E1388" s="168">
        <f>[1]Feeding!$CF$1925</f>
        <v>0</v>
      </c>
      <c r="F1388" s="168">
        <f>SUM(D1388:E1388)</f>
        <v>0</v>
      </c>
    </row>
    <row r="1389" spans="1:6" ht="25.5">
      <c r="A1389" s="166">
        <v>4024</v>
      </c>
      <c r="B1389" s="165" t="s">
        <v>549</v>
      </c>
      <c r="C1389" s="168"/>
      <c r="D1389" s="168">
        <v>0</v>
      </c>
      <c r="E1389" s="168">
        <f>[1]Feeding!$CH$1925</f>
        <v>0</v>
      </c>
      <c r="F1389" s="168">
        <f>SUM(D1389:E1389)</f>
        <v>0</v>
      </c>
    </row>
    <row r="1390" spans="1:6">
      <c r="A1390" s="166"/>
      <c r="B1390" s="146" t="s">
        <v>411</v>
      </c>
      <c r="C1390" s="169">
        <f>SUM(C1378:C1389)</f>
        <v>11200000</v>
      </c>
      <c r="D1390" s="168">
        <v>0</v>
      </c>
      <c r="E1390" s="169">
        <f>SUM(E1378:E1389)</f>
        <v>0</v>
      </c>
      <c r="F1390" s="169">
        <f>SUM(F1378:F1389)</f>
        <v>0</v>
      </c>
    </row>
    <row r="1391" spans="1:6" ht="15.75">
      <c r="A1391" s="166"/>
      <c r="B1391" s="149" t="s">
        <v>636</v>
      </c>
      <c r="C1391" s="150">
        <f>SUM(C1316+C1323+C1327+C1368+C1376+C1390)</f>
        <v>47735000</v>
      </c>
      <c r="D1391" s="168">
        <v>22271692</v>
      </c>
      <c r="E1391" s="150">
        <f>SUM(E1316+E1323+E1327+E1368+E1376+E1390)</f>
        <v>1596990</v>
      </c>
      <c r="F1391" s="150">
        <f>SUM(F1316+F1323+F1327+F1368+F1376+F1390)</f>
        <v>23868682</v>
      </c>
    </row>
    <row r="1392" spans="1:6">
      <c r="A1392" s="267"/>
      <c r="B1392" s="267"/>
      <c r="C1392" s="267"/>
      <c r="D1392" s="267"/>
      <c r="E1392" s="267"/>
      <c r="F1392" s="267"/>
    </row>
    <row r="1393" spans="1:6" ht="15.75">
      <c r="A1393" s="268"/>
      <c r="B1393" s="268"/>
      <c r="C1393" s="268"/>
      <c r="D1393" s="268"/>
      <c r="E1393" s="268"/>
      <c r="F1393" s="268"/>
    </row>
    <row r="1394" spans="1:6">
      <c r="A1394" s="178"/>
      <c r="B1394" s="211"/>
      <c r="C1394" s="212"/>
      <c r="D1394" s="183"/>
      <c r="E1394" s="183"/>
      <c r="F1394" s="183"/>
    </row>
    <row r="1395" spans="1:6">
      <c r="A1395" s="269" t="s">
        <v>380</v>
      </c>
      <c r="B1395" s="272" t="s">
        <v>381</v>
      </c>
      <c r="C1395" s="269" t="s">
        <v>382</v>
      </c>
      <c r="D1395" s="269" t="s">
        <v>383</v>
      </c>
      <c r="E1395" s="269" t="s">
        <v>384</v>
      </c>
      <c r="F1395" s="269" t="s">
        <v>385</v>
      </c>
    </row>
    <row r="1396" spans="1:6">
      <c r="A1396" s="270"/>
      <c r="B1396" s="272"/>
      <c r="C1396" s="270"/>
      <c r="D1396" s="270"/>
      <c r="E1396" s="270"/>
      <c r="F1396" s="270"/>
    </row>
    <row r="1397" spans="1:6">
      <c r="A1397" s="271"/>
      <c r="B1397" s="272"/>
      <c r="C1397" s="271"/>
      <c r="D1397" s="271"/>
      <c r="E1397" s="271"/>
      <c r="F1397" s="271"/>
    </row>
    <row r="1398" spans="1:6">
      <c r="A1398" s="156">
        <v>133113</v>
      </c>
      <c r="B1398" s="181" t="s">
        <v>637</v>
      </c>
      <c r="C1398" s="159"/>
      <c r="D1398" s="159"/>
      <c r="E1398" s="159"/>
      <c r="F1398" s="159"/>
    </row>
    <row r="1399" spans="1:6">
      <c r="A1399" s="156"/>
      <c r="B1399" s="181" t="s">
        <v>638</v>
      </c>
      <c r="C1399" s="159"/>
      <c r="D1399" s="159"/>
      <c r="E1399" s="159"/>
      <c r="F1399" s="159"/>
    </row>
    <row r="1400" spans="1:6">
      <c r="A1400" s="148">
        <v>1100</v>
      </c>
      <c r="B1400" s="171" t="s">
        <v>417</v>
      </c>
      <c r="C1400" s="143"/>
      <c r="D1400" s="143"/>
      <c r="E1400" s="143"/>
      <c r="F1400" s="143"/>
    </row>
    <row r="1401" spans="1:6">
      <c r="A1401" s="166">
        <v>1101</v>
      </c>
      <c r="B1401" s="165" t="s">
        <v>418</v>
      </c>
      <c r="C1401" s="168">
        <v>990000</v>
      </c>
      <c r="D1401" s="168">
        <v>0</v>
      </c>
      <c r="E1401" s="168">
        <f>[1]Feeding!$F$2681</f>
        <v>0</v>
      </c>
      <c r="F1401" s="168">
        <f>SUM(D1401:E1401)</f>
        <v>0</v>
      </c>
    </row>
    <row r="1402" spans="1:6">
      <c r="A1402" s="166">
        <v>1102</v>
      </c>
      <c r="B1402" s="165" t="s">
        <v>419</v>
      </c>
      <c r="C1402" s="168">
        <v>1430000</v>
      </c>
      <c r="D1402" s="168">
        <v>0</v>
      </c>
      <c r="E1402" s="168">
        <f>[1]Feeding!$G$2681</f>
        <v>0</v>
      </c>
      <c r="F1402" s="168">
        <f>SUM(D1402:E1402)</f>
        <v>0</v>
      </c>
    </row>
    <row r="1403" spans="1:6">
      <c r="A1403" s="166">
        <v>1103</v>
      </c>
      <c r="B1403" s="165" t="s">
        <v>420</v>
      </c>
      <c r="C1403" s="168">
        <v>385000</v>
      </c>
      <c r="D1403" s="168">
        <v>0</v>
      </c>
      <c r="E1403" s="168">
        <f>[1]Feeding!$H$2681</f>
        <v>0</v>
      </c>
      <c r="F1403" s="168">
        <f>SUM(D1403:E1403)</f>
        <v>0</v>
      </c>
    </row>
    <row r="1404" spans="1:6">
      <c r="A1404" s="166"/>
      <c r="B1404" s="146" t="s">
        <v>421</v>
      </c>
      <c r="C1404" s="169">
        <f>SUM(C1401:C1403)</f>
        <v>2805000</v>
      </c>
      <c r="D1404" s="168">
        <v>0</v>
      </c>
      <c r="E1404" s="169">
        <f>SUM(E1401:E1403)</f>
        <v>0</v>
      </c>
      <c r="F1404" s="169">
        <f>SUM(D1404:E1404)</f>
        <v>0</v>
      </c>
    </row>
    <row r="1405" spans="1:6">
      <c r="A1405" s="148">
        <v>1200</v>
      </c>
      <c r="B1405" s="171" t="s">
        <v>422</v>
      </c>
      <c r="C1405" s="168"/>
      <c r="D1405" s="168"/>
      <c r="E1405" s="168"/>
      <c r="F1405" s="168"/>
    </row>
    <row r="1406" spans="1:6">
      <c r="A1406" s="166">
        <v>1202</v>
      </c>
      <c r="B1406" s="165" t="s">
        <v>423</v>
      </c>
      <c r="C1406" s="168">
        <v>330000</v>
      </c>
      <c r="D1406" s="168">
        <v>0</v>
      </c>
      <c r="E1406" s="168">
        <f>[1]Feeding!$J$2681</f>
        <v>0</v>
      </c>
      <c r="F1406" s="168">
        <f t="shared" ref="F1406:F1414" si="42">SUM(D1406:E1406)</f>
        <v>0</v>
      </c>
    </row>
    <row r="1407" spans="1:6">
      <c r="A1407" s="166">
        <v>1203</v>
      </c>
      <c r="B1407" s="165" t="s">
        <v>391</v>
      </c>
      <c r="C1407" s="168">
        <v>165000</v>
      </c>
      <c r="D1407" s="168">
        <v>0</v>
      </c>
      <c r="E1407" s="168">
        <f>[1]Feeding!$K$2681</f>
        <v>0</v>
      </c>
      <c r="F1407" s="168">
        <f t="shared" si="42"/>
        <v>0</v>
      </c>
    </row>
    <row r="1408" spans="1:6">
      <c r="A1408" s="166">
        <v>1204</v>
      </c>
      <c r="B1408" s="165" t="s">
        <v>420</v>
      </c>
      <c r="C1408" s="168">
        <v>110000</v>
      </c>
      <c r="D1408" s="168">
        <v>0</v>
      </c>
      <c r="E1408" s="168">
        <f>[1]Feeding!$L$2681</f>
        <v>0</v>
      </c>
      <c r="F1408" s="168">
        <f t="shared" si="42"/>
        <v>0</v>
      </c>
    </row>
    <row r="1409" spans="1:6">
      <c r="A1409" s="166">
        <v>1207</v>
      </c>
      <c r="B1409" s="165" t="s">
        <v>639</v>
      </c>
      <c r="C1409" s="168">
        <v>110000</v>
      </c>
      <c r="D1409" s="168">
        <v>0</v>
      </c>
      <c r="E1409" s="168">
        <f>[1]Feeding!$N$2681</f>
        <v>0</v>
      </c>
      <c r="F1409" s="168">
        <f t="shared" si="42"/>
        <v>0</v>
      </c>
    </row>
    <row r="1410" spans="1:6">
      <c r="A1410" s="166"/>
      <c r="B1410" s="146" t="s">
        <v>424</v>
      </c>
      <c r="C1410" s="169">
        <f>SUM(C1406:C1409)</f>
        <v>715000</v>
      </c>
      <c r="D1410" s="168">
        <v>0</v>
      </c>
      <c r="E1410" s="169">
        <f>SUM(E1406:E1409)</f>
        <v>0</v>
      </c>
      <c r="F1410" s="169">
        <f t="shared" si="42"/>
        <v>0</v>
      </c>
    </row>
    <row r="1411" spans="1:6">
      <c r="A1411" s="166">
        <v>1300</v>
      </c>
      <c r="B1411" s="165" t="s">
        <v>394</v>
      </c>
      <c r="C1411" s="168">
        <v>55000</v>
      </c>
      <c r="D1411" s="168">
        <v>0</v>
      </c>
      <c r="E1411" s="168">
        <f>[1]Feeding!$O$2681</f>
        <v>0</v>
      </c>
      <c r="F1411" s="168">
        <f t="shared" si="42"/>
        <v>0</v>
      </c>
    </row>
    <row r="1412" spans="1:6">
      <c r="A1412" s="166">
        <v>1400</v>
      </c>
      <c r="B1412" s="165" t="s">
        <v>395</v>
      </c>
      <c r="C1412" s="168">
        <v>27500</v>
      </c>
      <c r="D1412" s="168">
        <v>0</v>
      </c>
      <c r="E1412" s="168">
        <f>[1]Feeding!$P$2681</f>
        <v>0</v>
      </c>
      <c r="F1412" s="168">
        <f t="shared" si="42"/>
        <v>0</v>
      </c>
    </row>
    <row r="1413" spans="1:6">
      <c r="A1413" s="166">
        <v>1500</v>
      </c>
      <c r="B1413" s="165" t="s">
        <v>396</v>
      </c>
      <c r="C1413" s="168">
        <v>27500</v>
      </c>
      <c r="D1413" s="168">
        <v>0</v>
      </c>
      <c r="E1413" s="168">
        <f>[1]Feeding!$Q$2681</f>
        <v>0</v>
      </c>
      <c r="F1413" s="168">
        <f t="shared" si="42"/>
        <v>0</v>
      </c>
    </row>
    <row r="1414" spans="1:6">
      <c r="A1414" s="166"/>
      <c r="B1414" s="146" t="s">
        <v>426</v>
      </c>
      <c r="C1414" s="169">
        <f>SUM(C1411:C1413)</f>
        <v>110000</v>
      </c>
      <c r="D1414" s="168">
        <v>0</v>
      </c>
      <c r="E1414" s="169">
        <f>SUM(E1411:E1413)</f>
        <v>0</v>
      </c>
      <c r="F1414" s="169">
        <f t="shared" si="42"/>
        <v>0</v>
      </c>
    </row>
    <row r="1415" spans="1:6">
      <c r="A1415" s="166"/>
      <c r="B1415" s="146" t="s">
        <v>427</v>
      </c>
      <c r="C1415" s="169">
        <f>SUM(C1404+C1410+C1414)</f>
        <v>3630000</v>
      </c>
      <c r="D1415" s="168">
        <v>0</v>
      </c>
      <c r="E1415" s="169">
        <f>SUM(E1404+E1410+E1414)</f>
        <v>0</v>
      </c>
      <c r="F1415" s="169">
        <f>SUM(F1404+F1410+F1414)</f>
        <v>0</v>
      </c>
    </row>
    <row r="1416" spans="1:6">
      <c r="A1416" s="148">
        <v>2000</v>
      </c>
      <c r="B1416" s="171" t="s">
        <v>428</v>
      </c>
      <c r="C1416" s="168"/>
      <c r="D1416" s="168"/>
      <c r="E1416" s="168"/>
      <c r="F1416" s="168"/>
    </row>
    <row r="1417" spans="1:6">
      <c r="A1417" s="148">
        <v>2100</v>
      </c>
      <c r="B1417" s="171" t="s">
        <v>429</v>
      </c>
      <c r="C1417" s="168"/>
      <c r="D1417" s="168"/>
      <c r="E1417" s="168"/>
      <c r="F1417" s="168"/>
    </row>
    <row r="1418" spans="1:6">
      <c r="A1418" s="166">
        <v>2101</v>
      </c>
      <c r="B1418" s="165" t="s">
        <v>430</v>
      </c>
      <c r="C1418" s="168">
        <v>60000</v>
      </c>
      <c r="D1418" s="168">
        <v>17700</v>
      </c>
      <c r="E1418" s="168">
        <f>[1]Feeding!$T$2681</f>
        <v>0</v>
      </c>
      <c r="F1418" s="168">
        <f>SUM(D1418:E1418)</f>
        <v>17700</v>
      </c>
    </row>
    <row r="1419" spans="1:6">
      <c r="A1419" s="166">
        <v>2110</v>
      </c>
      <c r="B1419" s="165" t="s">
        <v>628</v>
      </c>
      <c r="C1419" s="168"/>
      <c r="D1419" s="168">
        <v>0</v>
      </c>
      <c r="E1419" s="168">
        <f>[1]Feeding!$W$2681</f>
        <v>0</v>
      </c>
      <c r="F1419" s="168">
        <f>SUM(D1419:E1419)</f>
        <v>0</v>
      </c>
    </row>
    <row r="1420" spans="1:6">
      <c r="A1420" s="148">
        <v>2200</v>
      </c>
      <c r="B1420" s="171" t="s">
        <v>398</v>
      </c>
      <c r="C1420" s="168"/>
      <c r="D1420" s="168"/>
      <c r="E1420" s="168"/>
      <c r="F1420" s="168"/>
    </row>
    <row r="1421" spans="1:6">
      <c r="A1421" s="166">
        <v>2202</v>
      </c>
      <c r="B1421" s="165" t="s">
        <v>523</v>
      </c>
      <c r="C1421" s="168"/>
      <c r="D1421" s="168">
        <v>0</v>
      </c>
      <c r="E1421" s="168">
        <f>[1]Feeding!$Y$2681</f>
        <v>0</v>
      </c>
      <c r="F1421" s="168">
        <f t="shared" ref="F1421:F1428" si="43">SUM(D1421:E1421)</f>
        <v>0</v>
      </c>
    </row>
    <row r="1422" spans="1:6">
      <c r="A1422" s="166">
        <v>2203</v>
      </c>
      <c r="B1422" s="165" t="s">
        <v>433</v>
      </c>
      <c r="C1422" s="168"/>
      <c r="D1422" s="168">
        <v>0</v>
      </c>
      <c r="E1422" s="168">
        <f>[1]Feeding!$Z$2681</f>
        <v>0</v>
      </c>
      <c r="F1422" s="168">
        <f t="shared" si="43"/>
        <v>0</v>
      </c>
    </row>
    <row r="1423" spans="1:6">
      <c r="A1423" s="166">
        <v>2204</v>
      </c>
      <c r="B1423" s="165" t="s">
        <v>434</v>
      </c>
      <c r="C1423" s="168"/>
      <c r="D1423" s="168">
        <v>7029</v>
      </c>
      <c r="E1423" s="168">
        <f>[1]Feeding!$AA$2681</f>
        <v>0</v>
      </c>
      <c r="F1423" s="168">
        <f t="shared" si="43"/>
        <v>7029</v>
      </c>
    </row>
    <row r="1424" spans="1:6">
      <c r="A1424" s="166">
        <v>2205</v>
      </c>
      <c r="B1424" s="165" t="s">
        <v>400</v>
      </c>
      <c r="C1424" s="168">
        <v>20000</v>
      </c>
      <c r="D1424" s="168">
        <v>0</v>
      </c>
      <c r="E1424" s="168">
        <f>[1]Feeding!$AB$2681</f>
        <v>0</v>
      </c>
      <c r="F1424" s="168">
        <f t="shared" si="43"/>
        <v>0</v>
      </c>
    </row>
    <row r="1425" spans="1:6">
      <c r="A1425" s="166">
        <v>2206</v>
      </c>
      <c r="B1425" s="165" t="s">
        <v>401</v>
      </c>
      <c r="C1425" s="168"/>
      <c r="D1425" s="168">
        <v>0</v>
      </c>
      <c r="E1425" s="168">
        <f>[1]Feeding!$AC$2681</f>
        <v>0</v>
      </c>
      <c r="F1425" s="168">
        <f t="shared" si="43"/>
        <v>0</v>
      </c>
    </row>
    <row r="1426" spans="1:6">
      <c r="A1426" s="166">
        <v>2207</v>
      </c>
      <c r="B1426" s="165" t="s">
        <v>435</v>
      </c>
      <c r="C1426" s="168"/>
      <c r="D1426" s="168">
        <v>0</v>
      </c>
      <c r="E1426" s="168">
        <f>[1]Feeding!$AD$2681</f>
        <v>0</v>
      </c>
      <c r="F1426" s="168">
        <f t="shared" si="43"/>
        <v>0</v>
      </c>
    </row>
    <row r="1427" spans="1:6" ht="25.5">
      <c r="A1427" s="166">
        <v>2208</v>
      </c>
      <c r="B1427" s="165" t="s">
        <v>402</v>
      </c>
      <c r="C1427" s="168"/>
      <c r="D1427" s="168">
        <v>0</v>
      </c>
      <c r="E1427" s="168">
        <f>[1]Feeding!$AE$2681</f>
        <v>0</v>
      </c>
      <c r="F1427" s="168">
        <f t="shared" si="43"/>
        <v>0</v>
      </c>
    </row>
    <row r="1428" spans="1:6">
      <c r="A1428" s="166">
        <v>2209</v>
      </c>
      <c r="B1428" s="165" t="s">
        <v>403</v>
      </c>
      <c r="C1428" s="168">
        <v>3000</v>
      </c>
      <c r="D1428" s="168">
        <v>0</v>
      </c>
      <c r="E1428" s="168">
        <f>[1]Feeding!$AF$2681</f>
        <v>0</v>
      </c>
      <c r="F1428" s="168">
        <f t="shared" si="43"/>
        <v>0</v>
      </c>
    </row>
    <row r="1429" spans="1:6">
      <c r="A1429" s="166">
        <v>2210</v>
      </c>
      <c r="B1429" s="165" t="s">
        <v>436</v>
      </c>
      <c r="C1429" s="168"/>
      <c r="D1429" s="168">
        <v>0</v>
      </c>
      <c r="E1429" s="168">
        <f>[1]Feeding!$AG$2681</f>
        <v>0</v>
      </c>
      <c r="F1429" s="168">
        <f>SUM(D1429:E1429)</f>
        <v>0</v>
      </c>
    </row>
    <row r="1430" spans="1:6">
      <c r="A1430" s="148">
        <v>2300</v>
      </c>
      <c r="B1430" s="171" t="s">
        <v>438</v>
      </c>
      <c r="C1430" s="168"/>
      <c r="D1430" s="168"/>
      <c r="E1430" s="168"/>
      <c r="F1430" s="168"/>
    </row>
    <row r="1431" spans="1:6" ht="25.5">
      <c r="A1431" s="166">
        <v>2301</v>
      </c>
      <c r="B1431" s="165" t="s">
        <v>439</v>
      </c>
      <c r="C1431" s="168"/>
      <c r="D1431" s="168">
        <v>0</v>
      </c>
      <c r="E1431" s="168">
        <f>[1]Feeding!$AJ$2681</f>
        <v>0</v>
      </c>
      <c r="F1431" s="168">
        <f>SUM(D1431:E1431)</f>
        <v>0</v>
      </c>
    </row>
    <row r="1432" spans="1:6">
      <c r="A1432" s="166">
        <v>2302</v>
      </c>
      <c r="B1432" s="165" t="s">
        <v>440</v>
      </c>
      <c r="C1432" s="168"/>
      <c r="D1432" s="168">
        <v>0</v>
      </c>
      <c r="E1432" s="168">
        <f>[1]Feeding!$AK$2681</f>
        <v>0</v>
      </c>
      <c r="F1432" s="168">
        <f>SUM(D1432:E1432)</f>
        <v>0</v>
      </c>
    </row>
    <row r="1433" spans="1:6">
      <c r="A1433" s="166">
        <v>2305</v>
      </c>
      <c r="B1433" s="165" t="s">
        <v>441</v>
      </c>
      <c r="C1433" s="168"/>
      <c r="D1433" s="168">
        <v>0</v>
      </c>
      <c r="E1433" s="168">
        <f>[1]Feeding!$AL$2681</f>
        <v>0</v>
      </c>
      <c r="F1433" s="168">
        <f>SUM(D1433:E1433)</f>
        <v>0</v>
      </c>
    </row>
    <row r="1434" spans="1:6">
      <c r="A1434" s="166">
        <v>2306</v>
      </c>
      <c r="B1434" s="165" t="s">
        <v>486</v>
      </c>
      <c r="C1434" s="168"/>
      <c r="D1434" s="168">
        <v>0</v>
      </c>
      <c r="E1434" s="168">
        <f>[1]Feeding!$AM$2681</f>
        <v>0</v>
      </c>
      <c r="F1434" s="168">
        <f>SUM(D1434:E1434)</f>
        <v>0</v>
      </c>
    </row>
    <row r="1435" spans="1:6">
      <c r="A1435" s="166">
        <v>2307</v>
      </c>
      <c r="B1435" s="165" t="s">
        <v>640</v>
      </c>
      <c r="C1435" s="168"/>
      <c r="D1435" s="168">
        <v>0</v>
      </c>
      <c r="E1435" s="168">
        <f>[1]Feeding!$AN$2681</f>
        <v>0</v>
      </c>
      <c r="F1435" s="168">
        <f>SUM(D1435:E1435)</f>
        <v>0</v>
      </c>
    </row>
    <row r="1436" spans="1:6">
      <c r="A1436" s="148">
        <v>2400</v>
      </c>
      <c r="B1436" s="171" t="s">
        <v>443</v>
      </c>
      <c r="C1436" s="168"/>
      <c r="D1436" s="168"/>
      <c r="E1436" s="168"/>
      <c r="F1436" s="168"/>
    </row>
    <row r="1437" spans="1:6">
      <c r="A1437" s="166">
        <v>2402</v>
      </c>
      <c r="B1437" s="165" t="s">
        <v>404</v>
      </c>
      <c r="C1437" s="168">
        <v>100000</v>
      </c>
      <c r="D1437" s="168">
        <v>46277</v>
      </c>
      <c r="E1437" s="168">
        <f>[1]Feeding!$AO$2681</f>
        <v>0</v>
      </c>
      <c r="F1437" s="168">
        <f>SUM(D1437:E1437)</f>
        <v>46277</v>
      </c>
    </row>
    <row r="1438" spans="1:6">
      <c r="A1438" s="166">
        <v>2403</v>
      </c>
      <c r="B1438" s="165" t="s">
        <v>444</v>
      </c>
      <c r="C1438" s="168"/>
      <c r="D1438" s="168">
        <v>0</v>
      </c>
      <c r="E1438" s="168">
        <f>[1]Feeding!$AP$2681</f>
        <v>0</v>
      </c>
      <c r="F1438" s="168">
        <f>SUM(D1438:E1438)</f>
        <v>0</v>
      </c>
    </row>
    <row r="1439" spans="1:6">
      <c r="A1439" s="166">
        <v>2404</v>
      </c>
      <c r="B1439" s="165" t="s">
        <v>445</v>
      </c>
      <c r="C1439" s="168">
        <v>20000</v>
      </c>
      <c r="D1439" s="168">
        <v>0</v>
      </c>
      <c r="E1439" s="168">
        <f>[1]Feeding!$AQ$2681</f>
        <v>0</v>
      </c>
      <c r="F1439" s="168">
        <f>SUM(D1439:E1439)</f>
        <v>0</v>
      </c>
    </row>
    <row r="1440" spans="1:6">
      <c r="A1440" s="166">
        <v>2405</v>
      </c>
      <c r="B1440" s="165" t="s">
        <v>446</v>
      </c>
      <c r="C1440" s="168"/>
      <c r="D1440" s="168">
        <v>0</v>
      </c>
      <c r="E1440" s="168">
        <f>[1]Feeding!$AR$2681</f>
        <v>0</v>
      </c>
      <c r="F1440" s="168">
        <f>SUM(D1440:E1440)</f>
        <v>0</v>
      </c>
    </row>
    <row r="1441" spans="1:6">
      <c r="A1441" s="166">
        <v>2408</v>
      </c>
      <c r="B1441" s="165" t="s">
        <v>447</v>
      </c>
      <c r="C1441" s="168"/>
      <c r="D1441" s="168">
        <v>0</v>
      </c>
      <c r="E1441" s="168">
        <f>[1]Feeding!$AS$2681</f>
        <v>0</v>
      </c>
      <c r="F1441" s="168">
        <f>SUM(D1441:E1441)</f>
        <v>0</v>
      </c>
    </row>
    <row r="1442" spans="1:6">
      <c r="A1442" s="148">
        <v>2500</v>
      </c>
      <c r="B1442" s="171" t="s">
        <v>448</v>
      </c>
      <c r="C1442" s="168"/>
      <c r="D1442" s="168"/>
      <c r="E1442" s="168"/>
      <c r="F1442" s="168"/>
    </row>
    <row r="1443" spans="1:6">
      <c r="A1443" s="166">
        <v>2501</v>
      </c>
      <c r="B1443" s="165" t="s">
        <v>510</v>
      </c>
      <c r="C1443" s="168"/>
      <c r="D1443" s="168">
        <v>0</v>
      </c>
      <c r="E1443" s="168">
        <f>[1]Feeding!$AU$2681</f>
        <v>0</v>
      </c>
      <c r="F1443" s="168">
        <f>SUM(D1443:E1443)</f>
        <v>0</v>
      </c>
    </row>
    <row r="1444" spans="1:6" ht="25.5">
      <c r="A1444" s="166">
        <v>2509</v>
      </c>
      <c r="B1444" s="165" t="s">
        <v>451</v>
      </c>
      <c r="C1444" s="168"/>
      <c r="D1444" s="168">
        <v>0</v>
      </c>
      <c r="E1444" s="168">
        <f>[1]Feeding!$AW$2681</f>
        <v>0</v>
      </c>
      <c r="F1444" s="168">
        <f>SUM(D1444:E1444)</f>
        <v>0</v>
      </c>
    </row>
    <row r="1445" spans="1:6">
      <c r="A1445" s="166">
        <v>2510</v>
      </c>
      <c r="B1445" s="165" t="s">
        <v>641</v>
      </c>
      <c r="C1445" s="168"/>
      <c r="D1445" s="168">
        <v>0</v>
      </c>
      <c r="E1445" s="168">
        <f>[1]Feeding!$AX$2681</f>
        <v>0</v>
      </c>
      <c r="F1445" s="168">
        <f>SUM(D1445:E1445)</f>
        <v>0</v>
      </c>
    </row>
    <row r="1446" spans="1:6">
      <c r="A1446" s="148">
        <v>2600</v>
      </c>
      <c r="B1446" s="171" t="s">
        <v>453</v>
      </c>
      <c r="C1446" s="168"/>
      <c r="D1446" s="168"/>
      <c r="E1446" s="168"/>
      <c r="F1446" s="168"/>
    </row>
    <row r="1447" spans="1:6">
      <c r="A1447" s="166">
        <v>2601</v>
      </c>
      <c r="B1447" s="165" t="s">
        <v>454</v>
      </c>
      <c r="C1447" s="168">
        <v>30000</v>
      </c>
      <c r="D1447" s="168">
        <v>0</v>
      </c>
      <c r="E1447" s="168">
        <f>[1]Feeding!$AZ$2681</f>
        <v>0</v>
      </c>
      <c r="F1447" s="168">
        <f>SUM(D1447:E1447)</f>
        <v>0</v>
      </c>
    </row>
    <row r="1448" spans="1:6">
      <c r="A1448" s="166">
        <v>2603</v>
      </c>
      <c r="B1448" s="165" t="s">
        <v>489</v>
      </c>
      <c r="C1448" s="168">
        <v>10000</v>
      </c>
      <c r="D1448" s="168">
        <v>0</v>
      </c>
      <c r="E1448" s="168">
        <f>[1]Feeding!$BB$2681</f>
        <v>0</v>
      </c>
      <c r="F1448" s="168">
        <f>SUM(D1448:E1448)</f>
        <v>0</v>
      </c>
    </row>
    <row r="1449" spans="1:6">
      <c r="A1449" s="166">
        <v>2607</v>
      </c>
      <c r="B1449" s="165" t="s">
        <v>541</v>
      </c>
      <c r="C1449" s="168"/>
      <c r="D1449" s="168">
        <v>0</v>
      </c>
      <c r="E1449" s="168">
        <f>[1]Feeding!$BC$2681</f>
        <v>0</v>
      </c>
      <c r="F1449" s="168">
        <f>SUM(D1449:E1449)</f>
        <v>0</v>
      </c>
    </row>
    <row r="1450" spans="1:6">
      <c r="A1450" s="166">
        <v>2608</v>
      </c>
      <c r="B1450" s="165" t="s">
        <v>513</v>
      </c>
      <c r="C1450" s="168"/>
      <c r="D1450" s="168">
        <v>0</v>
      </c>
      <c r="E1450" s="168">
        <f>[1]Feeding!$BD$2681</f>
        <v>0</v>
      </c>
      <c r="F1450" s="168">
        <f>SUM(D1450:E1450)</f>
        <v>0</v>
      </c>
    </row>
    <row r="1451" spans="1:6">
      <c r="A1451" s="148">
        <v>2700</v>
      </c>
      <c r="B1451" s="171" t="s">
        <v>542</v>
      </c>
      <c r="C1451" s="168"/>
      <c r="D1451" s="168"/>
      <c r="E1451" s="168"/>
      <c r="F1451" s="168"/>
    </row>
    <row r="1452" spans="1:6">
      <c r="A1452" s="166">
        <v>2701</v>
      </c>
      <c r="B1452" s="165" t="s">
        <v>543</v>
      </c>
      <c r="C1452" s="168"/>
      <c r="D1452" s="168">
        <v>0</v>
      </c>
      <c r="E1452" s="168">
        <f>[1]Feeding!$BE$2681</f>
        <v>0</v>
      </c>
      <c r="F1452" s="168">
        <f>SUM(D1452:E1452)</f>
        <v>0</v>
      </c>
    </row>
    <row r="1453" spans="1:6">
      <c r="A1453" s="166">
        <v>2702</v>
      </c>
      <c r="B1453" s="165" t="s">
        <v>544</v>
      </c>
      <c r="C1453" s="168"/>
      <c r="D1453" s="168">
        <v>0</v>
      </c>
      <c r="E1453" s="168">
        <f>[1]Feeding!$BF$2681</f>
        <v>0</v>
      </c>
      <c r="F1453" s="168">
        <f>SUM(D1453:E1453)</f>
        <v>0</v>
      </c>
    </row>
    <row r="1454" spans="1:6">
      <c r="A1454" s="148">
        <v>2800</v>
      </c>
      <c r="B1454" s="171" t="s">
        <v>458</v>
      </c>
      <c r="C1454" s="168"/>
      <c r="D1454" s="168"/>
      <c r="E1454" s="168"/>
      <c r="F1454" s="168"/>
    </row>
    <row r="1455" spans="1:6">
      <c r="A1455" s="166">
        <v>2801</v>
      </c>
      <c r="B1455" s="165" t="s">
        <v>576</v>
      </c>
      <c r="C1455" s="168"/>
      <c r="D1455" s="168">
        <v>0</v>
      </c>
      <c r="E1455" s="168">
        <f>[1]Feeding!$BH$2681</f>
        <v>0</v>
      </c>
      <c r="F1455" s="168">
        <f>SUM(D1455:E1455)</f>
        <v>0</v>
      </c>
    </row>
    <row r="1456" spans="1:6">
      <c r="A1456" s="166">
        <v>2807</v>
      </c>
      <c r="B1456" s="165" t="s">
        <v>460</v>
      </c>
      <c r="C1456" s="168"/>
      <c r="D1456" s="168">
        <v>0</v>
      </c>
      <c r="E1456" s="168">
        <f>[1]Feeding!$BI$2681</f>
        <v>0</v>
      </c>
      <c r="F1456" s="168">
        <f>SUM(D1456:E1456)</f>
        <v>0</v>
      </c>
    </row>
    <row r="1457" spans="1:6">
      <c r="A1457" s="166"/>
      <c r="B1457" s="146" t="s">
        <v>60</v>
      </c>
      <c r="C1457" s="169">
        <f>SUM(C1418:C1456)</f>
        <v>243000</v>
      </c>
      <c r="D1457" s="168">
        <v>71006</v>
      </c>
      <c r="E1457" s="169">
        <f>SUM(E1418:E1456)</f>
        <v>0</v>
      </c>
      <c r="F1457" s="169">
        <f>SUM(D1457:E1457)</f>
        <v>71006</v>
      </c>
    </row>
    <row r="1458" spans="1:6">
      <c r="A1458" s="148">
        <v>3000</v>
      </c>
      <c r="B1458" s="171" t="s">
        <v>461</v>
      </c>
      <c r="C1458" s="169"/>
      <c r="D1458" s="168"/>
      <c r="E1458" s="168"/>
      <c r="F1458" s="168"/>
    </row>
    <row r="1459" spans="1:6">
      <c r="A1459" s="148">
        <v>3100</v>
      </c>
      <c r="B1459" s="171" t="s">
        <v>404</v>
      </c>
      <c r="C1459" s="168"/>
      <c r="D1459" s="168"/>
      <c r="E1459" s="168"/>
      <c r="F1459" s="168"/>
    </row>
    <row r="1460" spans="1:6" ht="25.5">
      <c r="A1460" s="166">
        <v>3101</v>
      </c>
      <c r="B1460" s="165" t="s">
        <v>462</v>
      </c>
      <c r="C1460" s="168"/>
      <c r="D1460" s="168">
        <v>0</v>
      </c>
      <c r="E1460" s="168">
        <f>[1]Feeding!$BJ$2681</f>
        <v>0</v>
      </c>
      <c r="F1460" s="168">
        <f>SUM(D1460:E1460)</f>
        <v>0</v>
      </c>
    </row>
    <row r="1461" spans="1:6">
      <c r="A1461" s="166">
        <v>3102</v>
      </c>
      <c r="B1461" s="165" t="s">
        <v>463</v>
      </c>
      <c r="C1461" s="168">
        <v>40000</v>
      </c>
      <c r="D1461" s="168">
        <v>0</v>
      </c>
      <c r="E1461" s="168">
        <f>[1]Feeding!$BK$2681</f>
        <v>0</v>
      </c>
      <c r="F1461" s="168">
        <f>SUM(D1461:E1461)</f>
        <v>0</v>
      </c>
    </row>
    <row r="1462" spans="1:6" ht="25.5">
      <c r="A1462" s="166">
        <v>3103</v>
      </c>
      <c r="B1462" s="165" t="s">
        <v>464</v>
      </c>
      <c r="C1462" s="168"/>
      <c r="D1462" s="168">
        <v>0</v>
      </c>
      <c r="E1462" s="168">
        <f>[1]Feeding!$BL$2681</f>
        <v>0</v>
      </c>
      <c r="F1462" s="168">
        <f t="shared" ref="F1462:F1468" si="44">SUM(D1462:E1462)</f>
        <v>0</v>
      </c>
    </row>
    <row r="1463" spans="1:6" ht="25.5">
      <c r="A1463" s="166">
        <v>3104</v>
      </c>
      <c r="B1463" s="165" t="s">
        <v>465</v>
      </c>
      <c r="C1463" s="168"/>
      <c r="D1463" s="168">
        <v>0</v>
      </c>
      <c r="E1463" s="168">
        <f>[1]Feeding!$BM$2681</f>
        <v>0</v>
      </c>
      <c r="F1463" s="168">
        <f t="shared" si="44"/>
        <v>0</v>
      </c>
    </row>
    <row r="1464" spans="1:6">
      <c r="A1464" s="166">
        <v>3105</v>
      </c>
      <c r="B1464" s="165" t="s">
        <v>466</v>
      </c>
      <c r="C1464" s="168"/>
      <c r="D1464" s="168">
        <v>0</v>
      </c>
      <c r="E1464" s="168">
        <f>[1]Feeding!$BN$2681</f>
        <v>0</v>
      </c>
      <c r="F1464" s="168">
        <f t="shared" si="44"/>
        <v>0</v>
      </c>
    </row>
    <row r="1465" spans="1:6">
      <c r="A1465" s="166">
        <v>3106</v>
      </c>
      <c r="B1465" s="165" t="s">
        <v>642</v>
      </c>
      <c r="C1465" s="168"/>
      <c r="D1465" s="168">
        <v>0</v>
      </c>
      <c r="E1465" s="168">
        <f>[1]Feeding!$BO$2681</f>
        <v>0</v>
      </c>
      <c r="F1465" s="168">
        <f t="shared" si="44"/>
        <v>0</v>
      </c>
    </row>
    <row r="1466" spans="1:6">
      <c r="A1466" s="166">
        <v>3107</v>
      </c>
      <c r="B1466" s="165" t="s">
        <v>468</v>
      </c>
      <c r="C1466" s="168"/>
      <c r="D1466" s="168">
        <v>0</v>
      </c>
      <c r="E1466" s="168">
        <f>[1]Feeding!$BP$2681</f>
        <v>0</v>
      </c>
      <c r="F1466" s="168">
        <f t="shared" si="44"/>
        <v>0</v>
      </c>
    </row>
    <row r="1467" spans="1:6">
      <c r="A1467" s="166">
        <v>3109</v>
      </c>
      <c r="B1467" s="165" t="s">
        <v>469</v>
      </c>
      <c r="C1467" s="168"/>
      <c r="D1467" s="168">
        <v>0</v>
      </c>
      <c r="E1467" s="168">
        <f>[1]Feeding!$BQ$2681</f>
        <v>0</v>
      </c>
      <c r="F1467" s="168">
        <f t="shared" si="44"/>
        <v>0</v>
      </c>
    </row>
    <row r="1468" spans="1:6" ht="25.5">
      <c r="A1468" s="166">
        <v>3112</v>
      </c>
      <c r="B1468" s="165" t="s">
        <v>643</v>
      </c>
      <c r="C1468" s="168"/>
      <c r="D1468" s="168">
        <v>0</v>
      </c>
      <c r="E1468" s="168">
        <f>[1]Feeding!$BS$2681</f>
        <v>0</v>
      </c>
      <c r="F1468" s="168">
        <f t="shared" si="44"/>
        <v>0</v>
      </c>
    </row>
    <row r="1469" spans="1:6">
      <c r="A1469" s="148">
        <v>3200</v>
      </c>
      <c r="B1469" s="171" t="s">
        <v>472</v>
      </c>
      <c r="C1469" s="168"/>
      <c r="D1469" s="168"/>
      <c r="E1469" s="168"/>
      <c r="F1469" s="168"/>
    </row>
    <row r="1470" spans="1:6">
      <c r="A1470" s="166">
        <v>3201</v>
      </c>
      <c r="B1470" s="165" t="s">
        <v>644</v>
      </c>
      <c r="C1470" s="168"/>
      <c r="D1470" s="168">
        <v>0</v>
      </c>
      <c r="E1470" s="168">
        <f>[1]Feeding!$BT$2681</f>
        <v>0</v>
      </c>
      <c r="F1470" s="168">
        <f>SUM(D1470:E1470)</f>
        <v>0</v>
      </c>
    </row>
    <row r="1471" spans="1:6">
      <c r="A1471" s="166">
        <v>3202</v>
      </c>
      <c r="B1471" s="165" t="s">
        <v>473</v>
      </c>
      <c r="C1471" s="168"/>
      <c r="D1471" s="168">
        <v>0</v>
      </c>
      <c r="E1471" s="168">
        <f>[1]Feeding!$BU$2681</f>
        <v>0</v>
      </c>
      <c r="F1471" s="168">
        <f>SUM(D1471:E1471)</f>
        <v>0</v>
      </c>
    </row>
    <row r="1472" spans="1:6">
      <c r="A1472" s="166"/>
      <c r="B1472" s="146" t="s">
        <v>586</v>
      </c>
      <c r="C1472" s="169">
        <f>SUM(C1460:C1471)</f>
        <v>40000</v>
      </c>
      <c r="D1472" s="168">
        <v>0</v>
      </c>
      <c r="E1472" s="169">
        <f>SUM(E1460:E1471)</f>
        <v>0</v>
      </c>
      <c r="F1472" s="169">
        <f>SUM(D1472:E1472)</f>
        <v>0</v>
      </c>
    </row>
    <row r="1473" spans="1:6" ht="25.5">
      <c r="A1473" s="148">
        <v>4000</v>
      </c>
      <c r="B1473" s="171" t="s">
        <v>475</v>
      </c>
      <c r="C1473" s="168"/>
      <c r="D1473" s="168"/>
      <c r="E1473" s="168"/>
      <c r="F1473" s="168"/>
    </row>
    <row r="1474" spans="1:6">
      <c r="A1474" s="166">
        <v>4001</v>
      </c>
      <c r="B1474" s="165" t="s">
        <v>645</v>
      </c>
      <c r="C1474" s="168"/>
      <c r="D1474" s="168">
        <v>0</v>
      </c>
      <c r="E1474" s="168">
        <f>[1]Feeding!$BW$2681</f>
        <v>0</v>
      </c>
      <c r="F1474" s="168">
        <f t="shared" ref="F1474:F1486" si="45">SUM(D1474:E1474)</f>
        <v>0</v>
      </c>
    </row>
    <row r="1475" spans="1:6">
      <c r="A1475" s="166">
        <v>4002</v>
      </c>
      <c r="B1475" s="165" t="s">
        <v>578</v>
      </c>
      <c r="C1475" s="168"/>
      <c r="D1475" s="168">
        <v>0</v>
      </c>
      <c r="E1475" s="168">
        <f>[1]Feeding!$BX$2681</f>
        <v>0</v>
      </c>
      <c r="F1475" s="168">
        <f t="shared" si="45"/>
        <v>0</v>
      </c>
    </row>
    <row r="1476" spans="1:6">
      <c r="A1476" s="166">
        <v>4003</v>
      </c>
      <c r="B1476" s="165" t="s">
        <v>407</v>
      </c>
      <c r="C1476" s="168"/>
      <c r="D1476" s="168">
        <v>0</v>
      </c>
      <c r="E1476" s="168">
        <f>[1]Feeding!$BY$2681</f>
        <v>0</v>
      </c>
      <c r="F1476" s="168">
        <f t="shared" si="45"/>
        <v>0</v>
      </c>
    </row>
    <row r="1477" spans="1:6">
      <c r="A1477" s="166">
        <v>4005</v>
      </c>
      <c r="B1477" s="165" t="s">
        <v>646</v>
      </c>
      <c r="C1477" s="168"/>
      <c r="D1477" s="168">
        <v>0</v>
      </c>
      <c r="E1477" s="168">
        <f>[1]Feeding!$BZ$2681</f>
        <v>0</v>
      </c>
      <c r="F1477" s="168">
        <f t="shared" si="45"/>
        <v>0</v>
      </c>
    </row>
    <row r="1478" spans="1:6" ht="25.5">
      <c r="A1478" s="166">
        <v>4007</v>
      </c>
      <c r="B1478" s="165" t="s">
        <v>570</v>
      </c>
      <c r="C1478" s="168"/>
      <c r="D1478" s="168">
        <v>0</v>
      </c>
      <c r="E1478" s="168">
        <f>[1]Feeding!$CB$2681</f>
        <v>0</v>
      </c>
      <c r="F1478" s="168">
        <f t="shared" si="45"/>
        <v>0</v>
      </c>
    </row>
    <row r="1479" spans="1:6" ht="25.5">
      <c r="A1479" s="166">
        <v>4010</v>
      </c>
      <c r="B1479" s="165" t="s">
        <v>647</v>
      </c>
      <c r="C1479" s="168"/>
      <c r="D1479" s="168">
        <v>0</v>
      </c>
      <c r="E1479" s="168">
        <f>[1]Feeding!$CC$2681</f>
        <v>0</v>
      </c>
      <c r="F1479" s="168">
        <f t="shared" si="45"/>
        <v>0</v>
      </c>
    </row>
    <row r="1480" spans="1:6" ht="25.5">
      <c r="A1480" s="166">
        <v>4014</v>
      </c>
      <c r="B1480" s="165" t="s">
        <v>505</v>
      </c>
      <c r="C1480" s="168"/>
      <c r="D1480" s="168">
        <v>0</v>
      </c>
      <c r="E1480" s="168">
        <f>[1]Feeding!$CD$2681</f>
        <v>0</v>
      </c>
      <c r="F1480" s="168">
        <f t="shared" si="45"/>
        <v>0</v>
      </c>
    </row>
    <row r="1481" spans="1:6">
      <c r="A1481" s="166">
        <v>4020</v>
      </c>
      <c r="B1481" s="165" t="s">
        <v>538</v>
      </c>
      <c r="C1481" s="168"/>
      <c r="D1481" s="168">
        <v>0</v>
      </c>
      <c r="E1481" s="168">
        <f>[1]Feeding!$CE$2681</f>
        <v>0</v>
      </c>
      <c r="F1481" s="168">
        <f t="shared" si="45"/>
        <v>0</v>
      </c>
    </row>
    <row r="1482" spans="1:6">
      <c r="A1482" s="166">
        <v>4022</v>
      </c>
      <c r="B1482" s="165" t="s">
        <v>479</v>
      </c>
      <c r="C1482" s="168"/>
      <c r="D1482" s="168">
        <v>0</v>
      </c>
      <c r="E1482" s="168">
        <f>[1]Feeding!$CF$2681</f>
        <v>0</v>
      </c>
      <c r="F1482" s="168">
        <f t="shared" si="45"/>
        <v>0</v>
      </c>
    </row>
    <row r="1483" spans="1:6">
      <c r="A1483" s="166">
        <v>4023</v>
      </c>
      <c r="B1483" s="165" t="s">
        <v>648</v>
      </c>
      <c r="C1483" s="168"/>
      <c r="D1483" s="168">
        <v>0</v>
      </c>
      <c r="E1483" s="168">
        <f>[1]Feeding!$CG$2681</f>
        <v>0</v>
      </c>
      <c r="F1483" s="168">
        <f t="shared" si="45"/>
        <v>0</v>
      </c>
    </row>
    <row r="1484" spans="1:6" ht="25.5">
      <c r="A1484" s="166">
        <v>4024</v>
      </c>
      <c r="B1484" s="165" t="s">
        <v>549</v>
      </c>
      <c r="C1484" s="168"/>
      <c r="D1484" s="168">
        <v>0</v>
      </c>
      <c r="E1484" s="168">
        <f>[1]Feeding!$CH$2681</f>
        <v>0</v>
      </c>
      <c r="F1484" s="168">
        <f t="shared" si="45"/>
        <v>0</v>
      </c>
    </row>
    <row r="1485" spans="1:6">
      <c r="A1485" s="166"/>
      <c r="B1485" s="146" t="s">
        <v>411</v>
      </c>
      <c r="C1485" s="169">
        <f>SUM(C1474:C1484)</f>
        <v>0</v>
      </c>
      <c r="D1485" s="168">
        <v>0</v>
      </c>
      <c r="E1485" s="169">
        <f>SUM(E1474:E1484)</f>
        <v>0</v>
      </c>
      <c r="F1485" s="169">
        <f t="shared" si="45"/>
        <v>0</v>
      </c>
    </row>
    <row r="1486" spans="1:6" ht="15.75">
      <c r="A1486" s="166"/>
      <c r="B1486" s="149" t="s">
        <v>649</v>
      </c>
      <c r="C1486" s="150">
        <f>SUM(C1404+C1410+C1414+C1457+C1472+C1485)</f>
        <v>3913000</v>
      </c>
      <c r="D1486" s="168">
        <v>71006</v>
      </c>
      <c r="E1486" s="150">
        <f>SUM(E1404+E1410+E1414+E1457+E1472+E1485)</f>
        <v>0</v>
      </c>
      <c r="F1486" s="169">
        <f t="shared" si="45"/>
        <v>71006</v>
      </c>
    </row>
  </sheetData>
  <mergeCells count="172">
    <mergeCell ref="A36:A38"/>
    <mergeCell ref="B36:B38"/>
    <mergeCell ref="C36:C38"/>
    <mergeCell ref="D36:D38"/>
    <mergeCell ref="E36:E38"/>
    <mergeCell ref="F36:F38"/>
    <mergeCell ref="A1:A3"/>
    <mergeCell ref="B1:B3"/>
    <mergeCell ref="C1:C3"/>
    <mergeCell ref="D1:D3"/>
    <mergeCell ref="E1:E3"/>
    <mergeCell ref="F1:F3"/>
    <mergeCell ref="A134:A136"/>
    <mergeCell ref="B134:B136"/>
    <mergeCell ref="C134:C136"/>
    <mergeCell ref="D134:D136"/>
    <mergeCell ref="E134:E136"/>
    <mergeCell ref="F134:F136"/>
    <mergeCell ref="A45:A47"/>
    <mergeCell ref="B45:B47"/>
    <mergeCell ref="C45:C47"/>
    <mergeCell ref="D45:D47"/>
    <mergeCell ref="E45:E47"/>
    <mergeCell ref="F45:F47"/>
    <mergeCell ref="A229:A231"/>
    <mergeCell ref="B229:B231"/>
    <mergeCell ref="C229:C231"/>
    <mergeCell ref="D229:D231"/>
    <mergeCell ref="E229:E231"/>
    <mergeCell ref="F229:F231"/>
    <mergeCell ref="A146:A148"/>
    <mergeCell ref="B146:B148"/>
    <mergeCell ref="C146:C148"/>
    <mergeCell ref="D146:D148"/>
    <mergeCell ref="E146:E148"/>
    <mergeCell ref="F146:F148"/>
    <mergeCell ref="A306:A308"/>
    <mergeCell ref="B306:B308"/>
    <mergeCell ref="C306:C308"/>
    <mergeCell ref="D306:D308"/>
    <mergeCell ref="E306:E308"/>
    <mergeCell ref="F306:F308"/>
    <mergeCell ref="A239:A241"/>
    <mergeCell ref="B239:B241"/>
    <mergeCell ref="C239:C241"/>
    <mergeCell ref="D239:D241"/>
    <mergeCell ref="E239:E241"/>
    <mergeCell ref="F239:F241"/>
    <mergeCell ref="A441:A443"/>
    <mergeCell ref="B441:B443"/>
    <mergeCell ref="C441:C443"/>
    <mergeCell ref="D441:D443"/>
    <mergeCell ref="E441:E443"/>
    <mergeCell ref="F441:F443"/>
    <mergeCell ref="A370:A372"/>
    <mergeCell ref="B370:B372"/>
    <mergeCell ref="C370:C372"/>
    <mergeCell ref="D370:D372"/>
    <mergeCell ref="E370:E372"/>
    <mergeCell ref="F370:F372"/>
    <mergeCell ref="A573:A575"/>
    <mergeCell ref="B573:B575"/>
    <mergeCell ref="C573:C575"/>
    <mergeCell ref="D573:D575"/>
    <mergeCell ref="E573:E575"/>
    <mergeCell ref="F573:F575"/>
    <mergeCell ref="A497:A499"/>
    <mergeCell ref="B497:B499"/>
    <mergeCell ref="C497:C499"/>
    <mergeCell ref="D497:D499"/>
    <mergeCell ref="E497:E499"/>
    <mergeCell ref="F497:F499"/>
    <mergeCell ref="A675:A677"/>
    <mergeCell ref="B675:B677"/>
    <mergeCell ref="C675:C677"/>
    <mergeCell ref="D675:D677"/>
    <mergeCell ref="E675:E677"/>
    <mergeCell ref="F675:F677"/>
    <mergeCell ref="A584:A586"/>
    <mergeCell ref="B584:B586"/>
    <mergeCell ref="C584:C586"/>
    <mergeCell ref="D584:D586"/>
    <mergeCell ref="E584:E586"/>
    <mergeCell ref="F584:F586"/>
    <mergeCell ref="A843:A845"/>
    <mergeCell ref="B843:B845"/>
    <mergeCell ref="C843:C845"/>
    <mergeCell ref="D843:D845"/>
    <mergeCell ref="E843:E845"/>
    <mergeCell ref="F843:F845"/>
    <mergeCell ref="A765:A767"/>
    <mergeCell ref="B765:B767"/>
    <mergeCell ref="C765:C767"/>
    <mergeCell ref="D765:D767"/>
    <mergeCell ref="E765:E767"/>
    <mergeCell ref="F765:F767"/>
    <mergeCell ref="A1001:A1003"/>
    <mergeCell ref="B1001:B1003"/>
    <mergeCell ref="C1001:C1003"/>
    <mergeCell ref="D1001:D1003"/>
    <mergeCell ref="E1001:E1003"/>
    <mergeCell ref="F1001:F1003"/>
    <mergeCell ref="A922:A924"/>
    <mergeCell ref="B922:B924"/>
    <mergeCell ref="C922:C924"/>
    <mergeCell ref="D922:D924"/>
    <mergeCell ref="E922:E924"/>
    <mergeCell ref="F922:F924"/>
    <mergeCell ref="A1148:A1150"/>
    <mergeCell ref="B1148:B1150"/>
    <mergeCell ref="C1148:C1150"/>
    <mergeCell ref="D1148:D1150"/>
    <mergeCell ref="E1148:E1150"/>
    <mergeCell ref="F1148:F1150"/>
    <mergeCell ref="A1072:A1074"/>
    <mergeCell ref="B1072:B1074"/>
    <mergeCell ref="C1072:C1074"/>
    <mergeCell ref="D1072:D1074"/>
    <mergeCell ref="E1072:E1074"/>
    <mergeCell ref="F1072:F1074"/>
    <mergeCell ref="A1234:A1236"/>
    <mergeCell ref="B1234:B1236"/>
    <mergeCell ref="C1234:C1236"/>
    <mergeCell ref="D1234:D1236"/>
    <mergeCell ref="E1234:E1236"/>
    <mergeCell ref="F1234:F1236"/>
    <mergeCell ref="A1226:A1228"/>
    <mergeCell ref="B1226:B1228"/>
    <mergeCell ref="C1226:C1228"/>
    <mergeCell ref="D1226:D1228"/>
    <mergeCell ref="E1226:E1228"/>
    <mergeCell ref="F1226:F1228"/>
    <mergeCell ref="A1250:A1252"/>
    <mergeCell ref="B1250:B1252"/>
    <mergeCell ref="C1250:C1252"/>
    <mergeCell ref="D1250:D1252"/>
    <mergeCell ref="E1250:E1252"/>
    <mergeCell ref="F1250:F1252"/>
    <mergeCell ref="A1242:A1244"/>
    <mergeCell ref="B1242:B1244"/>
    <mergeCell ref="C1242:C1244"/>
    <mergeCell ref="D1242:D1244"/>
    <mergeCell ref="E1242:E1244"/>
    <mergeCell ref="F1242:F1244"/>
    <mergeCell ref="A1294:A1296"/>
    <mergeCell ref="B1294:B1296"/>
    <mergeCell ref="C1294:C1296"/>
    <mergeCell ref="D1294:D1296"/>
    <mergeCell ref="E1294:E1296"/>
    <mergeCell ref="F1294:F1296"/>
    <mergeCell ref="A1286:A1288"/>
    <mergeCell ref="B1286:B1288"/>
    <mergeCell ref="C1286:C1288"/>
    <mergeCell ref="D1286:D1288"/>
    <mergeCell ref="E1286:E1288"/>
    <mergeCell ref="F1286:F1288"/>
    <mergeCell ref="A1392:F1392"/>
    <mergeCell ref="A1393:F1393"/>
    <mergeCell ref="A1395:A1397"/>
    <mergeCell ref="B1395:B1397"/>
    <mergeCell ref="C1395:C1397"/>
    <mergeCell ref="D1395:D1397"/>
    <mergeCell ref="E1395:E1397"/>
    <mergeCell ref="F1395:F1397"/>
    <mergeCell ref="A1304:F1304"/>
    <mergeCell ref="A1305:F1305"/>
    <mergeCell ref="A1307:A1309"/>
    <mergeCell ref="B1307:B1309"/>
    <mergeCell ref="C1307:C1309"/>
    <mergeCell ref="D1307:D1309"/>
    <mergeCell ref="E1307:E1309"/>
    <mergeCell ref="F1307:F13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estimates 20-21</vt:lpstr>
      <vt:lpstr>abstract</vt:lpstr>
      <vt:lpstr>feb, 20 expenditure</vt:lpstr>
      <vt:lpstr>'budget estimates 20-21'!Print_Area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computer</dc:creator>
  <cp:lastModifiedBy>ADMIN1</cp:lastModifiedBy>
  <cp:lastPrinted>2020-06-11T09:54:30Z</cp:lastPrinted>
  <dcterms:created xsi:type="dcterms:W3CDTF">2019-10-11T02:22:04Z</dcterms:created>
  <dcterms:modified xsi:type="dcterms:W3CDTF">2020-06-17T07:13:46Z</dcterms:modified>
</cp:coreProperties>
</file>